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J:\DDS\DDS Annual Reports and License Renewal Status\Surrender Annual and Supp Annual Reports\"/>
    </mc:Choice>
  </mc:AlternateContent>
  <xr:revisionPtr revIDLastSave="0" documentId="13_ncr:1_{407F3046-F432-4F90-8CB7-1585F869E974}" xr6:coauthVersionLast="45" xr6:coauthVersionMax="45" xr10:uidLastSave="{00000000-0000-0000-0000-000000000000}"/>
  <workbookProtection workbookAlgorithmName="SHA-512" workbookHashValue="wulQR42+h3oX9pKhrQEhxEH3JzyuJkmB3HO1i1bL84MYyJcFriiHvK+nFrsbn6mK8s2vq/XRo2Olo5kL5NvgXg==" workbookSaltValue="MT4tnv4Z6Izi0gUhUt+MPg==" workbookSpinCount="100000" lockStructure="1"/>
  <bookViews>
    <workbookView xWindow="-28908" yWindow="-3768" windowWidth="29016" windowHeight="17616" tabRatio="906" firstSheet="1" activeTab="1" xr2:uid="{00000000-000D-0000-FFFF-FFFF00000000}"/>
  </bookViews>
  <sheets>
    <sheet name="2020 Supplemental Annual Report" sheetId="1" state="hidden" r:id="rId1"/>
    <sheet name="Totals" sheetId="4" r:id="rId2"/>
    <sheet name="DATA" sheetId="3" state="hidden" r:id="rId3"/>
  </sheets>
  <definedNames>
    <definedName name="_xlnm.Print_Area" localSheetId="0">'2020 Supplemental Annual Report'!#REF!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 i="4" l="1"/>
  <c r="C20" i="4"/>
  <c r="D19" i="4"/>
  <c r="C18" i="4"/>
  <c r="M12" i="1" l="1"/>
  <c r="L12" i="1"/>
  <c r="K12" i="1"/>
  <c r="M11" i="1"/>
  <c r="L11" i="1"/>
  <c r="K11" i="1"/>
  <c r="J11" i="1"/>
  <c r="I11" i="1"/>
  <c r="M10" i="1"/>
  <c r="L10" i="1"/>
  <c r="K10" i="1"/>
  <c r="J10" i="1"/>
  <c r="I10" i="1"/>
  <c r="M9" i="1"/>
  <c r="L9" i="1"/>
  <c r="K9" i="1"/>
  <c r="J9" i="1"/>
  <c r="M8" i="1"/>
  <c r="L8" i="1"/>
  <c r="K8" i="1"/>
  <c r="J8" i="1"/>
  <c r="M7" i="1"/>
  <c r="L7" i="1"/>
  <c r="K7" i="1"/>
  <c r="J7" i="1"/>
  <c r="M6" i="1"/>
  <c r="L6" i="1"/>
  <c r="K6" i="1"/>
  <c r="M5" i="1"/>
  <c r="L5" i="1"/>
  <c r="K5" i="1"/>
  <c r="J5" i="1"/>
  <c r="M4" i="1"/>
  <c r="L4" i="1"/>
  <c r="K4" i="1"/>
  <c r="J4" i="1"/>
</calcChain>
</file>

<file path=xl/sharedStrings.xml><?xml version="1.0" encoding="utf-8"?>
<sst xmlns="http://schemas.openxmlformats.org/spreadsheetml/2006/main" count="288" uniqueCount="213">
  <si>
    <t>Name of Licensee:</t>
  </si>
  <si>
    <t>License Number:</t>
  </si>
  <si>
    <t>Principal Location Street Address:</t>
  </si>
  <si>
    <t>City, State, Zip:</t>
  </si>
  <si>
    <t>County:</t>
  </si>
  <si>
    <t>This form must be completed for each license held in Nebraska.</t>
  </si>
  <si>
    <t>Do not alter this form.  Round all amounts to the nearest dollar.</t>
  </si>
  <si>
    <t>Total Number of Makers</t>
  </si>
  <si>
    <t>Total Number of Transactions</t>
  </si>
  <si>
    <t>Average Transaction Size</t>
  </si>
  <si>
    <t>Total Contracted Transaction Charges</t>
  </si>
  <si>
    <t>Total Transaction Actual Charges</t>
  </si>
  <si>
    <t>Number of Defaulted Transactions</t>
  </si>
  <si>
    <t>Average Contracted Annual Percentage Rate</t>
  </si>
  <si>
    <t>Number and Dollar Value of Nonnegotiable Check Fees</t>
  </si>
  <si>
    <t>Number and Dollar Value of Charged-Off Transactions</t>
  </si>
  <si>
    <t>Name</t>
  </si>
  <si>
    <t>Address</t>
  </si>
  <si>
    <t>County</t>
  </si>
  <si>
    <t>Douglas</t>
  </si>
  <si>
    <t>Absolutely Lowest Check Advance, L.L.C.</t>
  </si>
  <si>
    <t>8821 Maple Street</t>
  </si>
  <si>
    <t>Lincoln</t>
  </si>
  <si>
    <t>Adams</t>
  </si>
  <si>
    <t>Dakota</t>
  </si>
  <si>
    <t>Dodge</t>
  </si>
  <si>
    <t>Scotts Bluff</t>
  </si>
  <si>
    <t>Madison</t>
  </si>
  <si>
    <t>Beemer Ventures, LLC</t>
  </si>
  <si>
    <t>405 North Broad Street</t>
  </si>
  <si>
    <t>Lancaster</t>
  </si>
  <si>
    <t>Check into Cash of Nebraska, Inc.</t>
  </si>
  <si>
    <t>3506 Avenue I, Suite A</t>
  </si>
  <si>
    <t>118 23rd Street, Suite 600</t>
  </si>
  <si>
    <t>Platte</t>
  </si>
  <si>
    <t>4451 North 26th Street, Suite 200</t>
  </si>
  <si>
    <t>600 East Francis Street, Suite 1</t>
  </si>
  <si>
    <t>2390 Diers Avenue, Suite 102</t>
  </si>
  <si>
    <t>Hall</t>
  </si>
  <si>
    <t>616 Plum Creek Parkway</t>
  </si>
  <si>
    <t>Dawson</t>
  </si>
  <si>
    <t>7910 West Dodge Road</t>
  </si>
  <si>
    <t>Coffin's Corner, Inc.</t>
  </si>
  <si>
    <t>519 North Eddy St., PO Box 1154</t>
  </si>
  <si>
    <t>Financial Options, Inc.</t>
  </si>
  <si>
    <t>2601 North 11th Street #3</t>
  </si>
  <si>
    <t>Great Plains Specialty Finance, Inc.</t>
  </si>
  <si>
    <t>700 West Omaha Avenue, Suite C</t>
  </si>
  <si>
    <t>1023 East 23rd Street</t>
  </si>
  <si>
    <t>202 West 27th Street</t>
  </si>
  <si>
    <t>9517 'Q' Street</t>
  </si>
  <si>
    <t>2911 'O' Street</t>
  </si>
  <si>
    <t>1602 Galvin Road South</t>
  </si>
  <si>
    <t>Sarpy</t>
  </si>
  <si>
    <t>120 North Jeffers Street</t>
  </si>
  <si>
    <t>3817 2nd Avenue</t>
  </si>
  <si>
    <t>Buffalo</t>
  </si>
  <si>
    <t>Hometown Cash Advance, Inc.</t>
  </si>
  <si>
    <t>901 North Jeffers Street</t>
  </si>
  <si>
    <t>McKenzie Check Advance of Nebraska, LLC</t>
  </si>
  <si>
    <t>1103 Galvin Road South, Suite E</t>
  </si>
  <si>
    <t>103 Cattlemen Drive</t>
  </si>
  <si>
    <t>321 East 23rd Street</t>
  </si>
  <si>
    <t>2801 Avenue B, Unit 3</t>
  </si>
  <si>
    <t>3345 West Capital Avenue</t>
  </si>
  <si>
    <t>211 South Burlington Ashton Place</t>
  </si>
  <si>
    <t>1813 North Bell Street</t>
  </si>
  <si>
    <t>22 West 56th Street, Suite 102</t>
  </si>
  <si>
    <t>2100 Market Lane, Suite 1000</t>
  </si>
  <si>
    <t>1015 South Cottonwood</t>
  </si>
  <si>
    <t>4718 'O' Street</t>
  </si>
  <si>
    <t>3327 'L' Street</t>
  </si>
  <si>
    <t>MM Finance, LLC</t>
  </si>
  <si>
    <t>4654 Dodge Street</t>
  </si>
  <si>
    <t>1505 1/2 Galvin Road South</t>
  </si>
  <si>
    <t>206 Wilmar, Unit 2</t>
  </si>
  <si>
    <t>1512 Dakota Avenue, Suite A</t>
  </si>
  <si>
    <t>233 North 48th Street, Suite H</t>
  </si>
  <si>
    <t>Moore Financial Services, LLC</t>
  </si>
  <si>
    <t>1621 M Street</t>
  </si>
  <si>
    <t>N.I.S., Inc.</t>
  </si>
  <si>
    <t>2012 Cornhusker Road, Suite 300</t>
  </si>
  <si>
    <t>315 South Lincoln Avenue, Suite 1</t>
  </si>
  <si>
    <t>York</t>
  </si>
  <si>
    <t>2110 East Court Street</t>
  </si>
  <si>
    <t>Gage</t>
  </si>
  <si>
    <t>233 North 48th Street, Suite M</t>
  </si>
  <si>
    <t>Vinton Square, 3116 S. 24th St.</t>
  </si>
  <si>
    <t>QC Financial Services, Inc.</t>
  </si>
  <si>
    <t>1307 South Saddle Creek Road</t>
  </si>
  <si>
    <t>2220 East Avery Road</t>
  </si>
  <si>
    <t>601 S. 25th Street, Suite 200</t>
  </si>
  <si>
    <t>1106 Grundman Boulevard</t>
  </si>
  <si>
    <t>Otoe</t>
  </si>
  <si>
    <t>Roland Williams</t>
  </si>
  <si>
    <t>115 West 21st</t>
  </si>
  <si>
    <t>Omaha, NE 68134</t>
  </si>
  <si>
    <t xml:space="preserve">1949 </t>
  </si>
  <si>
    <t>South Sioux City, NE 68776</t>
  </si>
  <si>
    <t>Fremont, NE 68025</t>
  </si>
  <si>
    <t>Scottsbluff, NE 69361</t>
  </si>
  <si>
    <t xml:space="preserve">1835 </t>
  </si>
  <si>
    <t xml:space="preserve">1938 </t>
  </si>
  <si>
    <t>Scottsbluff, NE 69361-4484</t>
  </si>
  <si>
    <t xml:space="preserve">1939 </t>
  </si>
  <si>
    <t>Columbus, NE 68601-2780</t>
  </si>
  <si>
    <t xml:space="preserve">1942 </t>
  </si>
  <si>
    <t>Lincoln, NE 68521-4141</t>
  </si>
  <si>
    <t xml:space="preserve">1943 </t>
  </si>
  <si>
    <t>North Platte, NE 69101</t>
  </si>
  <si>
    <t xml:space="preserve">1944 </t>
  </si>
  <si>
    <t>Grand Island, NE 68803</t>
  </si>
  <si>
    <t xml:space="preserve">1945 </t>
  </si>
  <si>
    <t>Lexington, NE 68850-5616</t>
  </si>
  <si>
    <t xml:space="preserve">1947 </t>
  </si>
  <si>
    <t>Omaha, NE 68114-3423</t>
  </si>
  <si>
    <t xml:space="preserve">1822 </t>
  </si>
  <si>
    <t>Grand Island, NE 68801</t>
  </si>
  <si>
    <t xml:space="preserve">2057 </t>
  </si>
  <si>
    <t>Lincoln, NE 68521-2292</t>
  </si>
  <si>
    <t xml:space="preserve">1951 </t>
  </si>
  <si>
    <t>Norfolk, NE 68701-5877</t>
  </si>
  <si>
    <t xml:space="preserve">1931 </t>
  </si>
  <si>
    <t>Fremont, NE 68025-2448</t>
  </si>
  <si>
    <t xml:space="preserve">1932 </t>
  </si>
  <si>
    <t xml:space="preserve">1840 </t>
  </si>
  <si>
    <t>Omaha, NE 68127-5201</t>
  </si>
  <si>
    <t xml:space="preserve">1841 </t>
  </si>
  <si>
    <t>Lincoln, NE 68510-1470</t>
  </si>
  <si>
    <t xml:space="preserve">1842 </t>
  </si>
  <si>
    <t>Bellevue, NE 68005-3809</t>
  </si>
  <si>
    <t xml:space="preserve">1876 </t>
  </si>
  <si>
    <t>North Platte, NE 69101-5372</t>
  </si>
  <si>
    <t xml:space="preserve">1877 </t>
  </si>
  <si>
    <t>Kearney, NE 68847-8106</t>
  </si>
  <si>
    <t xml:space="preserve">1953 </t>
  </si>
  <si>
    <t>Kearney, NE 68847</t>
  </si>
  <si>
    <t xml:space="preserve">1905 </t>
  </si>
  <si>
    <t>Bellevue, NE 68005-3000</t>
  </si>
  <si>
    <t xml:space="preserve">1929 </t>
  </si>
  <si>
    <t>Lexington, NE 68850-5564</t>
  </si>
  <si>
    <t xml:space="preserve">1930 </t>
  </si>
  <si>
    <t>Columbus, NE 68601-2824</t>
  </si>
  <si>
    <t xml:space="preserve">1856 </t>
  </si>
  <si>
    <t>Scottsbluff, NE 69361-4383</t>
  </si>
  <si>
    <t xml:space="preserve">1857 </t>
  </si>
  <si>
    <t>Grand Island, NE 68803-1334</t>
  </si>
  <si>
    <t xml:space="preserve">1858 </t>
  </si>
  <si>
    <t>Hastings, NE 68901-5905</t>
  </si>
  <si>
    <t xml:space="preserve">1859 </t>
  </si>
  <si>
    <t>Fremont, NE 68025-3160</t>
  </si>
  <si>
    <t xml:space="preserve">1860 </t>
  </si>
  <si>
    <t>Kearney, NE 68847-0508</t>
  </si>
  <si>
    <t xml:space="preserve">1862 </t>
  </si>
  <si>
    <t>Norfolk, NE 68701-4619</t>
  </si>
  <si>
    <t xml:space="preserve">1863 </t>
  </si>
  <si>
    <t>North Platte, NE 69101-6138</t>
  </si>
  <si>
    <t xml:space="preserve">1864 </t>
  </si>
  <si>
    <t>Lincoln, NE 68510-1847</t>
  </si>
  <si>
    <t xml:space="preserve">1866 </t>
  </si>
  <si>
    <t>Omaha, NE 68107-2500</t>
  </si>
  <si>
    <t xml:space="preserve">1811 </t>
  </si>
  <si>
    <t>Omaha, NE 68132</t>
  </si>
  <si>
    <t xml:space="preserve">1800 </t>
  </si>
  <si>
    <t>Bellevue, NE 68005</t>
  </si>
  <si>
    <t xml:space="preserve">1850 </t>
  </si>
  <si>
    <t xml:space="preserve">1851 </t>
  </si>
  <si>
    <t xml:space="preserve">1952 </t>
  </si>
  <si>
    <t>Lincoln, NE 68503</t>
  </si>
  <si>
    <t xml:space="preserve">1922 </t>
  </si>
  <si>
    <t>Lincoln, NE 68508</t>
  </si>
  <si>
    <t xml:space="preserve">1936 </t>
  </si>
  <si>
    <t>Bellevue, NE 68123</t>
  </si>
  <si>
    <t xml:space="preserve">1918 </t>
  </si>
  <si>
    <t>York, NE 68467</t>
  </si>
  <si>
    <t xml:space="preserve">1916 </t>
  </si>
  <si>
    <t>Beatrice, NE 68310</t>
  </si>
  <si>
    <t xml:space="preserve">1801 </t>
  </si>
  <si>
    <t>Lincoln, NE 68504</t>
  </si>
  <si>
    <t xml:space="preserve">1803 </t>
  </si>
  <si>
    <t>Omaha, NE 68108</t>
  </si>
  <si>
    <t xml:space="preserve">1958 </t>
  </si>
  <si>
    <t>Omaha, NE 68106-2402</t>
  </si>
  <si>
    <t xml:space="preserve">1959 </t>
  </si>
  <si>
    <t>Bellevue, NE 68005-4643</t>
  </si>
  <si>
    <t xml:space="preserve">1971 </t>
  </si>
  <si>
    <t>Norfolk, NE 68701-9800</t>
  </si>
  <si>
    <t xml:space="preserve">1978 </t>
  </si>
  <si>
    <t>Nebraska City, NE 68410-3397</t>
  </si>
  <si>
    <t xml:space="preserve">2055 </t>
  </si>
  <si>
    <t>License</t>
  </si>
  <si>
    <t>City,State,Zip</t>
  </si>
  <si>
    <t>Name Here</t>
  </si>
  <si>
    <t>Address here</t>
  </si>
  <si>
    <t>City State Here</t>
  </si>
  <si>
    <t>County Here</t>
  </si>
  <si>
    <t>(Click on License number box, then the down arrow, to select your License #)</t>
  </si>
  <si>
    <r>
      <rPr>
        <b/>
        <sz val="12"/>
        <color rgb="FF0070C0"/>
        <rFont val="Arial"/>
        <family val="2"/>
      </rPr>
      <t>Nebraska Department of Banking and Finance
Financial Institutions Division</t>
    </r>
    <r>
      <rPr>
        <b/>
        <sz val="11"/>
        <color rgb="FF0070C0"/>
        <rFont val="Arial"/>
        <family val="2"/>
      </rPr>
      <t xml:space="preserve">
</t>
    </r>
    <r>
      <rPr>
        <b/>
        <sz val="9"/>
        <color rgb="FF0070C0"/>
        <rFont val="Arial"/>
        <family val="2"/>
      </rPr>
      <t>https://ndbf.nebraska.gov/                                                                             Email to DOB.ConsumerFinance@nebraska.gov</t>
    </r>
  </si>
  <si>
    <t xml:space="preserve">Total </t>
  </si>
  <si>
    <t>Max</t>
  </si>
  <si>
    <t>Min</t>
  </si>
  <si>
    <t xml:space="preserve">Average </t>
  </si>
  <si>
    <t>Count</t>
  </si>
  <si>
    <t xml:space="preserve">Total Number of Makers </t>
  </si>
  <si>
    <t>NA</t>
  </si>
  <si>
    <t>Total Contracted Transactions Charges</t>
  </si>
  <si>
    <t>Number and Dollar Value of Charged Off Transactions</t>
  </si>
  <si>
    <t>Number and Dollar Value of NonNegotiable Fee</t>
  </si>
  <si>
    <t>Average Contracted APR</t>
  </si>
  <si>
    <t>2020 Supplemental Annual Report</t>
  </si>
  <si>
    <t>Delayed Deposit Services Licensee 2021 Supplemental Annual Report</t>
  </si>
  <si>
    <t xml:space="preserve">This Report is to be submitted by all Licensees engaged in the business of making transactions under the Delayed Deposit Services Licensing Act. The form must be completed for each license held in Nebraska. Companies or affiliates holding one or more licenses must file a report for each such license, on a county by county basis. All reports are to reflect information requested from the start of business January 1, 2021, through the close of business December 31, 2021, and give such relevant information as may be required concerning its business and operation in the State of Nebraska. </t>
  </si>
  <si>
    <r>
      <t xml:space="preserve">Supplemental Annual Report for the Year Ending December 31, 2021
Filing Deadline:  </t>
    </r>
    <r>
      <rPr>
        <b/>
        <u/>
        <sz val="12"/>
        <color theme="1"/>
        <rFont val="Arial"/>
        <family val="2"/>
      </rPr>
      <t>On or before April 30, 2022 or prior to license surrender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</si>
</sst>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409]General"/>
    <numFmt numFmtId="165" formatCode="&quot; $&quot;#,##0.00&quot; &quot;;&quot; $(&quot;#,##0.00&quot;)&quot;;&quot; $-&quot;#&quot; &quot;;&quot; &quot;@&quot; &quot;"/>
    <numFmt numFmtId="166" formatCode="[$-409]0%"/>
    <numFmt numFmtId="167" formatCode="_(* #,##0_);_(* \(#,##0\);_(* &quot;-&quot;??_);_(@_)"/>
    <numFmt numFmtId="168" formatCode="_(&quot;$&quot;* #,##0_);_(&quot;$&quot;* \(#,##0\);_(&quot;$&quot;* &quot;-&quot;??_);_(@_)"/>
    <numFmt numFmtId="169" formatCode="_(&quot;$&quot;* #,##0.0_);_(&quot;$&quot;* \(#,##0.0\);_(&quot;$&quot;* &quot;-&quot;??_);_(@_)"/>
  </numFmts>
  <fonts count="28">
    <font>
      <sz val="11"/>
      <color theme="1"/>
      <name val="Calibri"/>
      <family val="2"/>
      <scheme val="minor"/>
    </font>
    <font>
      <sz val="11"/>
      <color theme="1"/>
      <name val="Calibri"/>
      <family val="2"/>
      <scheme val="minor"/>
    </font>
    <font>
      <b/>
      <sz val="12"/>
      <color theme="1"/>
      <name val="Arial"/>
      <family val="2"/>
    </font>
    <font>
      <b/>
      <u/>
      <sz val="12"/>
      <color theme="1"/>
      <name val="Arial"/>
      <family val="2"/>
    </font>
    <font>
      <b/>
      <sz val="12"/>
      <color theme="1"/>
      <name val="Arial Black"/>
      <family val="2"/>
    </font>
    <font>
      <sz val="11"/>
      <color theme="1"/>
      <name val="Arial"/>
      <family val="2"/>
    </font>
    <font>
      <sz val="11"/>
      <color theme="1"/>
      <name val="Times New Roman"/>
      <family val="1"/>
    </font>
    <font>
      <b/>
      <i/>
      <sz val="11"/>
      <color theme="1"/>
      <name val="Times New Roman"/>
      <family val="1"/>
    </font>
    <font>
      <i/>
      <sz val="11"/>
      <color theme="1"/>
      <name val="Times New Roman"/>
      <family val="1"/>
    </font>
    <font>
      <u/>
      <sz val="11"/>
      <color theme="1"/>
      <name val="Calibri"/>
      <family val="2"/>
      <scheme val="minor"/>
    </font>
    <font>
      <b/>
      <sz val="9"/>
      <color rgb="FF005776"/>
      <name val="Montserrat"/>
    </font>
    <font>
      <b/>
      <sz val="10"/>
      <color theme="1"/>
      <name val="Montserrat"/>
    </font>
    <font>
      <b/>
      <sz val="4.5"/>
      <color theme="1"/>
      <name val="Montserrat"/>
    </font>
    <font>
      <b/>
      <sz val="2.5"/>
      <color theme="1"/>
      <name val="Montserrat"/>
    </font>
    <font>
      <sz val="6"/>
      <color rgb="FF000000"/>
      <name val="Arial"/>
      <family val="2"/>
    </font>
    <font>
      <b/>
      <sz val="6"/>
      <color rgb="FF000000"/>
      <name val="Arial"/>
      <family val="2"/>
    </font>
    <font>
      <sz val="14"/>
      <color rgb="FF000000"/>
      <name val="Arial"/>
      <family val="2"/>
    </font>
    <font>
      <b/>
      <sz val="14"/>
      <color theme="1"/>
      <name val="Times New Roman"/>
      <family val="1"/>
    </font>
    <font>
      <sz val="14"/>
      <color theme="1"/>
      <name val="Times New Roman"/>
      <family val="1"/>
    </font>
    <font>
      <b/>
      <sz val="14"/>
      <color theme="1"/>
      <name val="Calibri"/>
      <family val="2"/>
      <scheme val="minor"/>
    </font>
    <font>
      <sz val="14"/>
      <color rgb="FF000000"/>
      <name val="Arial"/>
      <family val="2"/>
    </font>
    <font>
      <b/>
      <sz val="11"/>
      <color rgb="FF0070C0"/>
      <name val="Arial"/>
      <family val="2"/>
    </font>
    <font>
      <b/>
      <sz val="12"/>
      <color rgb="FF0070C0"/>
      <name val="Arial"/>
      <family val="2"/>
    </font>
    <font>
      <b/>
      <sz val="9"/>
      <color rgb="FF0070C0"/>
      <name val="Arial"/>
      <family val="2"/>
    </font>
    <font>
      <b/>
      <sz val="11"/>
      <color rgb="FF0070C0"/>
      <name val="Calibri"/>
      <family val="2"/>
      <scheme val="minor"/>
    </font>
    <font>
      <sz val="11"/>
      <color rgb="FF000000"/>
      <name val="Calibri"/>
      <family val="2"/>
    </font>
    <font>
      <b/>
      <sz val="16"/>
      <color theme="1"/>
      <name val="Calibri"/>
      <family val="2"/>
      <scheme val="minor"/>
    </font>
    <font>
      <sz val="14"/>
      <color theme="1"/>
      <name val="Calibri"/>
      <family val="2"/>
      <scheme val="minor"/>
    </font>
  </fonts>
  <fills count="8">
    <fill>
      <patternFill patternType="none"/>
    </fill>
    <fill>
      <patternFill patternType="gray125"/>
    </fill>
    <fill>
      <patternFill patternType="solid">
        <fgColor rgb="FFF0F0F0"/>
        <bgColor indexed="64"/>
      </patternFill>
    </fill>
    <fill>
      <patternFill patternType="solid">
        <fgColor rgb="FF99CCFF"/>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164" fontId="25" fillId="0" borderId="0"/>
    <xf numFmtId="165" fontId="25" fillId="0" borderId="0"/>
    <xf numFmtId="166" fontId="25" fillId="0" borderId="0"/>
    <xf numFmtId="43" fontId="1" fillId="0" borderId="0" applyFont="0" applyFill="0" applyBorder="0" applyAlignment="0" applyProtection="0"/>
  </cellStyleXfs>
  <cellXfs count="64">
    <xf numFmtId="0" fontId="0" fillId="0" borderId="0" xfId="0"/>
    <xf numFmtId="0" fontId="14" fillId="2" borderId="0" xfId="0" applyFont="1" applyFill="1"/>
    <xf numFmtId="0" fontId="15" fillId="3" borderId="11"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8" xfId="0" applyFont="1" applyFill="1" applyBorder="1" applyAlignment="1">
      <alignment horizontal="left" vertical="top"/>
    </xf>
    <xf numFmtId="0" fontId="20" fillId="2" borderId="7" xfId="0" applyFont="1" applyFill="1" applyBorder="1" applyAlignment="1">
      <alignment horizontal="left" vertical="top" wrapText="1"/>
    </xf>
    <xf numFmtId="0" fontId="20" fillId="2" borderId="9" xfId="0" applyFont="1" applyFill="1" applyBorder="1" applyAlignment="1">
      <alignment horizontal="left" vertical="top" wrapText="1"/>
    </xf>
    <xf numFmtId="0" fontId="0" fillId="0" borderId="0" xfId="0"/>
    <xf numFmtId="0" fontId="0" fillId="0" borderId="0" xfId="0" applyAlignment="1"/>
    <xf numFmtId="0" fontId="6" fillId="0" borderId="0" xfId="0" applyFont="1" applyAlignment="1"/>
    <xf numFmtId="0" fontId="0" fillId="0" borderId="0" xfId="0" applyBorder="1"/>
    <xf numFmtId="0" fontId="9" fillId="0" borderId="0" xfId="0" applyFont="1" applyBorder="1" applyAlignment="1">
      <alignment horizontal="center"/>
    </xf>
    <xf numFmtId="0" fontId="9" fillId="0" borderId="0" xfId="0" applyFont="1" applyBorder="1" applyAlignment="1">
      <alignment horizontal="center" vertical="center"/>
    </xf>
    <xf numFmtId="0" fontId="8" fillId="0" borderId="0" xfId="0" applyFont="1" applyAlignment="1"/>
    <xf numFmtId="0" fontId="10" fillId="0" borderId="0" xfId="0" applyFont="1" applyAlignment="1">
      <alignment horizontal="left" vertical="center" indent="15"/>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0" fillId="0" borderId="0" xfId="0" applyAlignment="1">
      <alignment vertical="center"/>
    </xf>
    <xf numFmtId="0" fontId="0" fillId="0" borderId="1" xfId="0" applyBorder="1" applyProtection="1">
      <protection locked="0"/>
    </xf>
    <xf numFmtId="0" fontId="0" fillId="0" borderId="2" xfId="0" applyBorder="1" applyProtection="1">
      <protection locked="0"/>
    </xf>
    <xf numFmtId="44" fontId="0" fillId="0" borderId="2" xfId="1" applyFont="1" applyBorder="1" applyProtection="1">
      <protection locked="0"/>
    </xf>
    <xf numFmtId="0" fontId="0" fillId="0" borderId="2" xfId="0" applyBorder="1" applyAlignment="1" applyProtection="1">
      <alignment horizontal="right"/>
      <protection locked="0"/>
    </xf>
    <xf numFmtId="0" fontId="18" fillId="0" borderId="0" xfId="0" applyFont="1" applyAlignment="1"/>
    <xf numFmtId="9" fontId="0" fillId="0" borderId="2" xfId="2" applyFont="1" applyBorder="1" applyProtection="1">
      <protection locked="0"/>
    </xf>
    <xf numFmtId="0" fontId="17" fillId="0" borderId="1" xfId="0" applyNumberFormat="1" applyFont="1" applyBorder="1" applyAlignment="1" applyProtection="1">
      <protection locked="0"/>
    </xf>
    <xf numFmtId="0" fontId="17" fillId="0" borderId="0" xfId="0" applyFont="1" applyAlignment="1"/>
    <xf numFmtId="167" fontId="0" fillId="0" borderId="0" xfId="6" applyNumberFormat="1" applyFont="1"/>
    <xf numFmtId="0" fontId="27" fillId="0" borderId="0" xfId="0" applyFont="1"/>
    <xf numFmtId="43" fontId="0" fillId="0" borderId="0" xfId="6" applyFont="1"/>
    <xf numFmtId="0" fontId="0" fillId="5" borderId="0" xfId="0" applyFill="1"/>
    <xf numFmtId="167" fontId="0" fillId="5" borderId="0" xfId="6" applyNumberFormat="1" applyFont="1" applyFill="1"/>
    <xf numFmtId="168" fontId="0" fillId="5" borderId="0" xfId="1" applyNumberFormat="1" applyFont="1" applyFill="1"/>
    <xf numFmtId="169" fontId="0" fillId="5" borderId="0" xfId="1" applyNumberFormat="1" applyFont="1" applyFill="1"/>
    <xf numFmtId="9" fontId="0" fillId="5" borderId="0" xfId="2" applyFont="1" applyFill="1"/>
    <xf numFmtId="167" fontId="0" fillId="4" borderId="0" xfId="6" applyNumberFormat="1" applyFont="1" applyFill="1"/>
    <xf numFmtId="44" fontId="0" fillId="4" borderId="0" xfId="1" applyFont="1" applyFill="1"/>
    <xf numFmtId="44" fontId="0" fillId="5" borderId="0" xfId="1" applyFont="1" applyFill="1"/>
    <xf numFmtId="9" fontId="0" fillId="4" borderId="0" xfId="2" applyFont="1" applyFill="1"/>
    <xf numFmtId="0" fontId="16" fillId="6" borderId="0" xfId="0" applyFont="1" applyFill="1"/>
    <xf numFmtId="0" fontId="16" fillId="6" borderId="8" xfId="0" applyFont="1" applyFill="1" applyBorder="1" applyAlignment="1">
      <alignment horizontal="left" vertical="top"/>
    </xf>
    <xf numFmtId="0" fontId="16" fillId="6" borderId="7" xfId="0" applyFont="1" applyFill="1" applyBorder="1" applyAlignment="1">
      <alignment horizontal="left" vertical="top" wrapText="1"/>
    </xf>
    <xf numFmtId="0" fontId="16" fillId="6" borderId="9" xfId="0" applyFont="1" applyFill="1" applyBorder="1" applyAlignment="1">
      <alignment horizontal="left" vertical="top" wrapText="1"/>
    </xf>
    <xf numFmtId="0" fontId="0" fillId="6" borderId="0" xfId="0" applyFill="1"/>
    <xf numFmtId="0" fontId="26" fillId="0" borderId="0" xfId="0" applyFont="1" applyAlignment="1">
      <alignment horizontal="center"/>
    </xf>
    <xf numFmtId="0" fontId="17" fillId="0" borderId="1" xfId="0" applyFont="1" applyBorder="1" applyAlignment="1" applyProtection="1">
      <protection locked="0"/>
    </xf>
    <xf numFmtId="0" fontId="19" fillId="0" borderId="1" xfId="0" applyFont="1" applyBorder="1" applyAlignment="1" applyProtection="1">
      <protection locked="0"/>
    </xf>
    <xf numFmtId="0" fontId="7" fillId="0" borderId="0" xfId="0" applyFont="1" applyAlignment="1"/>
    <xf numFmtId="0" fontId="8" fillId="0" borderId="0" xfId="0" applyFont="1" applyAlignment="1"/>
    <xf numFmtId="0" fontId="0" fillId="0" borderId="0" xfId="0" applyAlignment="1"/>
    <xf numFmtId="0" fontId="6" fillId="0" borderId="0" xfId="0" applyFont="1" applyAlignment="1"/>
    <xf numFmtId="0" fontId="21" fillId="7" borderId="4" xfId="0" applyFont="1" applyFill="1" applyBorder="1" applyAlignment="1">
      <alignment vertical="center" wrapText="1"/>
    </xf>
    <xf numFmtId="0" fontId="24" fillId="7" borderId="3" xfId="0" applyFont="1" applyFill="1" applyBorder="1" applyAlignment="1">
      <alignment vertical="center" wrapText="1"/>
    </xf>
    <xf numFmtId="0" fontId="24" fillId="7" borderId="5" xfId="0" applyFont="1" applyFill="1" applyBorder="1" applyAlignment="1">
      <alignment vertical="center" wrapText="1"/>
    </xf>
    <xf numFmtId="0" fontId="24" fillId="7" borderId="0" xfId="0" applyFont="1" applyFill="1" applyBorder="1" applyAlignment="1">
      <alignment vertical="center" wrapText="1"/>
    </xf>
    <xf numFmtId="0" fontId="24" fillId="7" borderId="0" xfId="0" applyFont="1" applyFill="1" applyAlignment="1">
      <alignment vertical="center" wrapText="1"/>
    </xf>
    <xf numFmtId="0" fontId="24" fillId="7" borderId="6" xfId="0" applyFont="1" applyFill="1" applyBorder="1" applyAlignment="1">
      <alignment vertical="center" wrapText="1"/>
    </xf>
    <xf numFmtId="0" fontId="24" fillId="7" borderId="1" xfId="0" applyFont="1" applyFill="1" applyBorder="1" applyAlignment="1">
      <alignment vertical="center" wrapText="1"/>
    </xf>
    <xf numFmtId="0" fontId="4"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xf>
    <xf numFmtId="0" fontId="5" fillId="0" borderId="0" xfId="0" applyFont="1" applyAlignment="1">
      <alignment vertical="center" wrapText="1"/>
    </xf>
  </cellXfs>
  <cellStyles count="7">
    <cellStyle name="Comma" xfId="6" builtinId="3"/>
    <cellStyle name="Currency" xfId="1" builtinId="4"/>
    <cellStyle name="Excel Built-in Currency" xfId="4" xr:uid="{00000000-0005-0000-0000-000002000000}"/>
    <cellStyle name="Excel Built-in Normal" xfId="3" xr:uid="{00000000-0005-0000-0000-000003000000}"/>
    <cellStyle name="Excel Built-in Percent" xfId="5" xr:uid="{00000000-0005-0000-0000-000004000000}"/>
    <cellStyle name="Normal" xfId="0" builtinId="0"/>
    <cellStyle name="Percent" xfId="2" builtinId="5"/>
  </cellStyles>
  <dxfs count="8">
    <dxf>
      <font>
        <b val="0"/>
        <i val="0"/>
        <strike val="0"/>
        <condense val="0"/>
        <extend val="0"/>
        <outline val="0"/>
        <shadow val="0"/>
        <u val="none"/>
        <vertAlign val="baseline"/>
        <sz val="14"/>
        <color rgb="FF000000"/>
        <name val="Arial"/>
        <scheme val="none"/>
      </font>
      <fill>
        <patternFill patternType="solid">
          <fgColor indexed="64"/>
          <bgColor rgb="FFF0F0F0"/>
        </patternFill>
      </fill>
      <alignment horizontal="left" vertical="top" textRotation="0" wrapText="1" indent="0" justifyLastLine="0" shrinkToFit="0" readingOrder="0"/>
      <border diagonalUp="0" diagonalDown="0">
        <left style="thin">
          <color rgb="FF000000"/>
        </left>
        <right/>
        <top style="thin">
          <color rgb="FF000000"/>
        </top>
        <bottom style="medium">
          <color rgb="FF000000"/>
        </bottom>
        <vertical/>
        <horizontal/>
      </border>
    </dxf>
    <dxf>
      <font>
        <b val="0"/>
        <i val="0"/>
        <strike val="0"/>
        <condense val="0"/>
        <extend val="0"/>
        <outline val="0"/>
        <shadow val="0"/>
        <u val="none"/>
        <vertAlign val="baseline"/>
        <sz val="14"/>
        <color rgb="FF000000"/>
        <name val="Arial"/>
        <scheme val="none"/>
      </font>
      <fill>
        <patternFill patternType="solid">
          <fgColor indexed="64"/>
          <bgColor rgb="FFF0F0F0"/>
        </patternFill>
      </fill>
    </dxf>
    <dxf>
      <font>
        <b val="0"/>
        <i val="0"/>
        <strike val="0"/>
        <condense val="0"/>
        <extend val="0"/>
        <outline val="0"/>
        <shadow val="0"/>
        <u val="none"/>
        <vertAlign val="baseline"/>
        <sz val="14"/>
        <color rgb="FF000000"/>
        <name val="Arial"/>
        <scheme val="none"/>
      </font>
      <fill>
        <patternFill patternType="solid">
          <fgColor indexed="64"/>
          <bgColor rgb="FFF0F0F0"/>
        </patternFill>
      </fill>
      <alignment horizontal="left" vertical="top" textRotation="0" wrapText="1" indent="0" justifyLastLine="0" shrinkToFit="0" readingOrder="0"/>
      <border diagonalUp="0" diagonalDown="0">
        <left style="thin">
          <color rgb="FF000000"/>
        </left>
        <right style="thin">
          <color rgb="FF000000"/>
        </right>
        <top style="thin">
          <color rgb="FF000000"/>
        </top>
        <bottom style="medium">
          <color rgb="FF000000"/>
        </bottom>
        <vertical/>
        <horizontal/>
      </border>
    </dxf>
    <dxf>
      <font>
        <b val="0"/>
        <i val="0"/>
        <strike val="0"/>
        <condense val="0"/>
        <extend val="0"/>
        <outline val="0"/>
        <shadow val="0"/>
        <u val="none"/>
        <vertAlign val="baseline"/>
        <sz val="14"/>
        <color rgb="FF000000"/>
        <name val="Arial"/>
        <scheme val="none"/>
      </font>
      <fill>
        <patternFill patternType="solid">
          <fgColor indexed="64"/>
          <bgColor rgb="FFF0F0F0"/>
        </patternFill>
      </fill>
      <alignment horizontal="left" vertical="top" textRotation="0" wrapText="0" indent="0" justifyLastLine="0" shrinkToFit="0" readingOrder="0"/>
      <border diagonalUp="0" diagonalDown="0">
        <left/>
        <right style="thin">
          <color rgb="FF000000"/>
        </right>
        <top style="thin">
          <color rgb="FF000000"/>
        </top>
        <bottom style="medium">
          <color rgb="FF000000"/>
        </bottom>
        <vertical/>
        <horizontal/>
      </border>
    </dxf>
    <dxf>
      <font>
        <b val="0"/>
        <i val="0"/>
        <strike val="0"/>
        <condense val="0"/>
        <extend val="0"/>
        <outline val="0"/>
        <shadow val="0"/>
        <u val="none"/>
        <vertAlign val="baseline"/>
        <sz val="14"/>
        <color rgb="FF000000"/>
        <name val="Arial"/>
        <scheme val="none"/>
      </font>
      <fill>
        <patternFill patternType="solid">
          <fgColor indexed="64"/>
          <bgColor rgb="FFF0F0F0"/>
        </patternFill>
      </fill>
    </dxf>
    <dxf>
      <border outline="0">
        <left style="thin">
          <color rgb="FF000000"/>
        </left>
        <right style="thin">
          <color rgb="FF000000"/>
        </right>
        <top style="thin">
          <color rgb="FF000000"/>
        </top>
        <bottom style="thin">
          <color rgb="FF000000"/>
        </bottom>
      </border>
    </dxf>
    <dxf>
      <border outline="0">
        <bottom style="medium">
          <color rgb="FF000000"/>
        </bottom>
      </border>
    </dxf>
    <dxf>
      <font>
        <b/>
        <i val="0"/>
        <strike val="0"/>
        <condense val="0"/>
        <extend val="0"/>
        <outline val="0"/>
        <shadow val="0"/>
        <u val="none"/>
        <vertAlign val="baseline"/>
        <sz val="6"/>
        <color rgb="FF000000"/>
        <name val="Arial"/>
        <scheme val="none"/>
      </font>
      <fill>
        <patternFill patternType="solid">
          <fgColor indexed="64"/>
          <bgColor rgb="FF99CCFF"/>
        </patternFill>
      </fill>
      <alignment horizontal="left"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123825</xdr:rowOff>
    </xdr:from>
    <xdr:to>
      <xdr:col>10</xdr:col>
      <xdr:colOff>942975</xdr:colOff>
      <xdr:row>19</xdr:row>
      <xdr:rowOff>19050</xdr:rowOff>
    </xdr:to>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1371600" y="2996565"/>
          <a:ext cx="6376035" cy="9925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Nebraska Delayed Deposit</a:t>
          </a:r>
          <a:r>
            <a:rPr lang="en-US" sz="1200" baseline="0"/>
            <a:t> Services in 2019 averaged 10 transactions per customer. DDS report of 49,016 customers (2.6% of state population</a:t>
          </a:r>
          <a:r>
            <a:rPr lang="en-US" sz="1100" baseline="0"/>
            <a:t>).</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201930</xdr:colOff>
      <xdr:row>2</xdr:row>
      <xdr:rowOff>102870</xdr:rowOff>
    </xdr:from>
    <xdr:to>
      <xdr:col>7</xdr:col>
      <xdr:colOff>605790</xdr:colOff>
      <xdr:row>3</xdr:row>
      <xdr:rowOff>110490</xdr:rowOff>
    </xdr:to>
    <xdr:grpSp>
      <xdr:nvGrpSpPr>
        <xdr:cNvPr id="2" name="Group 1">
          <a:extLst>
            <a:ext uri="{FF2B5EF4-FFF2-40B4-BE49-F238E27FC236}">
              <a16:creationId xmlns:a16="http://schemas.microsoft.com/office/drawing/2014/main" id="{00000000-0008-0000-0200-000002000000}"/>
            </a:ext>
          </a:extLst>
        </xdr:cNvPr>
        <xdr:cNvGrpSpPr>
          <a:grpSpLocks/>
        </xdr:cNvGrpSpPr>
      </xdr:nvGrpSpPr>
      <xdr:grpSpPr bwMode="auto">
        <a:xfrm>
          <a:off x="4629150" y="468630"/>
          <a:ext cx="1028700" cy="190500"/>
          <a:chOff x="0" y="0"/>
          <a:chExt cx="2091" cy="300"/>
        </a:xfrm>
      </xdr:grpSpPr>
      <xdr:sp macro="" textlink="">
        <xdr:nvSpPr>
          <xdr:cNvPr id="3" name="AutoShape 16">
            <a:extLst>
              <a:ext uri="{FF2B5EF4-FFF2-40B4-BE49-F238E27FC236}">
                <a16:creationId xmlns:a16="http://schemas.microsoft.com/office/drawing/2014/main" id="{00000000-0008-0000-0200-000003000000}"/>
              </a:ext>
            </a:extLst>
          </xdr:cNvPr>
          <xdr:cNvSpPr>
            <a:spLocks/>
          </xdr:cNvSpPr>
        </xdr:nvSpPr>
        <xdr:spPr bwMode="auto">
          <a:xfrm>
            <a:off x="0" y="11"/>
            <a:ext cx="93" cy="101"/>
          </a:xfrm>
          <a:custGeom>
            <a:avLst/>
            <a:gdLst>
              <a:gd name="T0" fmla="*/ 39 w 93"/>
              <a:gd name="T1" fmla="+- 0 11 11"/>
              <a:gd name="T2" fmla="*/ 11 h 101"/>
              <a:gd name="T3" fmla="*/ 0 w 93"/>
              <a:gd name="T4" fmla="+- 0 11 11"/>
              <a:gd name="T5" fmla="*/ 11 h 101"/>
              <a:gd name="T6" fmla="*/ 0 w 93"/>
              <a:gd name="T7" fmla="+- 0 111 11"/>
              <a:gd name="T8" fmla="*/ 111 h 101"/>
              <a:gd name="T9" fmla="*/ 39 w 93"/>
              <a:gd name="T10" fmla="+- 0 111 11"/>
              <a:gd name="T11" fmla="*/ 111 h 101"/>
              <a:gd name="T12" fmla="*/ 61 w 93"/>
              <a:gd name="T13" fmla="+- 0 107 11"/>
              <a:gd name="T14" fmla="*/ 107 h 101"/>
              <a:gd name="T15" fmla="*/ 78 w 93"/>
              <a:gd name="T16" fmla="+- 0 97 11"/>
              <a:gd name="T17" fmla="*/ 97 h 101"/>
              <a:gd name="T18" fmla="*/ 81 w 93"/>
              <a:gd name="T19" fmla="+- 0 91 11"/>
              <a:gd name="T20" fmla="*/ 91 h 101"/>
              <a:gd name="T21" fmla="*/ 22 w 93"/>
              <a:gd name="T22" fmla="+- 0 91 11"/>
              <a:gd name="T23" fmla="*/ 91 h 101"/>
              <a:gd name="T24" fmla="*/ 22 w 93"/>
              <a:gd name="T25" fmla="+- 0 31 11"/>
              <a:gd name="T26" fmla="*/ 31 h 101"/>
              <a:gd name="T27" fmla="*/ 81 w 93"/>
              <a:gd name="T28" fmla="+- 0 31 11"/>
              <a:gd name="T29" fmla="*/ 31 h 101"/>
              <a:gd name="T30" fmla="*/ 78 w 93"/>
              <a:gd name="T31" fmla="+- 0 25 11"/>
              <a:gd name="T32" fmla="*/ 25 h 101"/>
              <a:gd name="T33" fmla="*/ 61 w 93"/>
              <a:gd name="T34" fmla="+- 0 15 11"/>
              <a:gd name="T35" fmla="*/ 15 h 101"/>
              <a:gd name="T36" fmla="*/ 39 w 93"/>
              <a:gd name="T37" fmla="+- 0 11 11"/>
              <a:gd name="T38" fmla="*/ 11 h 101"/>
              <a:gd name="T39" fmla="*/ 81 w 93"/>
              <a:gd name="T40" fmla="+- 0 31 11"/>
              <a:gd name="T41" fmla="*/ 31 h 101"/>
              <a:gd name="T42" fmla="*/ 39 w 93"/>
              <a:gd name="T43" fmla="+- 0 31 11"/>
              <a:gd name="T44" fmla="*/ 31 h 101"/>
              <a:gd name="T45" fmla="*/ 51 w 93"/>
              <a:gd name="T46" fmla="+- 0 33 11"/>
              <a:gd name="T47" fmla="*/ 33 h 101"/>
              <a:gd name="T48" fmla="*/ 61 w 93"/>
              <a:gd name="T49" fmla="+- 0 39 11"/>
              <a:gd name="T50" fmla="*/ 39 h 101"/>
              <a:gd name="T51" fmla="*/ 67 w 93"/>
              <a:gd name="T52" fmla="+- 0 49 11"/>
              <a:gd name="T53" fmla="*/ 49 h 101"/>
              <a:gd name="T54" fmla="*/ 69 w 93"/>
              <a:gd name="T55" fmla="+- 0 61 11"/>
              <a:gd name="T56" fmla="*/ 61 h 101"/>
              <a:gd name="T57" fmla="*/ 69 w 93"/>
              <a:gd name="T58" fmla="+- 0 61 11"/>
              <a:gd name="T59" fmla="*/ 61 h 101"/>
              <a:gd name="T60" fmla="*/ 67 w 93"/>
              <a:gd name="T61" fmla="+- 0 74 11"/>
              <a:gd name="T62" fmla="*/ 74 h 101"/>
              <a:gd name="T63" fmla="*/ 61 w 93"/>
              <a:gd name="T64" fmla="+- 0 83 11"/>
              <a:gd name="T65" fmla="*/ 83 h 101"/>
              <a:gd name="T66" fmla="*/ 51 w 93"/>
              <a:gd name="T67" fmla="+- 0 89 11"/>
              <a:gd name="T68" fmla="*/ 89 h 101"/>
              <a:gd name="T69" fmla="*/ 39 w 93"/>
              <a:gd name="T70" fmla="+- 0 91 11"/>
              <a:gd name="T71" fmla="*/ 91 h 101"/>
              <a:gd name="T72" fmla="*/ 81 w 93"/>
              <a:gd name="T73" fmla="+- 0 91 11"/>
              <a:gd name="T74" fmla="*/ 91 h 101"/>
              <a:gd name="T75" fmla="*/ 88 w 93"/>
              <a:gd name="T76" fmla="+- 0 81 11"/>
              <a:gd name="T77" fmla="*/ 81 h 101"/>
              <a:gd name="T78" fmla="*/ 92 w 93"/>
              <a:gd name="T79" fmla="+- 0 61 11"/>
              <a:gd name="T80" fmla="*/ 61 h 101"/>
              <a:gd name="T81" fmla="*/ 92 w 93"/>
              <a:gd name="T82" fmla="+- 0 61 11"/>
              <a:gd name="T83" fmla="*/ 61 h 101"/>
              <a:gd name="T84" fmla="*/ 88 w 93"/>
              <a:gd name="T85" fmla="+- 0 41 11"/>
              <a:gd name="T86" fmla="*/ 41 h 101"/>
              <a:gd name="T87" fmla="*/ 81 w 93"/>
              <a:gd name="T88" fmla="+- 0 31 11"/>
              <a:gd name="T89" fmla="*/ 31 h 101"/>
            </a:gdLst>
            <a:ahLst/>
            <a:cxnLst>
              <a:cxn ang="0">
                <a:pos x="T0" y="T2"/>
              </a:cxn>
              <a:cxn ang="0">
                <a:pos x="T3" y="T5"/>
              </a:cxn>
              <a:cxn ang="0">
                <a:pos x="T6" y="T8"/>
              </a:cxn>
              <a:cxn ang="0">
                <a:pos x="T9" y="T11"/>
              </a:cxn>
              <a:cxn ang="0">
                <a:pos x="T12" y="T14"/>
              </a:cxn>
              <a:cxn ang="0">
                <a:pos x="T15" y="T17"/>
              </a:cxn>
              <a:cxn ang="0">
                <a:pos x="T18" y="T20"/>
              </a:cxn>
              <a:cxn ang="0">
                <a:pos x="T21" y="T23"/>
              </a:cxn>
              <a:cxn ang="0">
                <a:pos x="T24" y="T26"/>
              </a:cxn>
              <a:cxn ang="0">
                <a:pos x="T27" y="T29"/>
              </a:cxn>
              <a:cxn ang="0">
                <a:pos x="T30" y="T32"/>
              </a:cxn>
              <a:cxn ang="0">
                <a:pos x="T33" y="T35"/>
              </a:cxn>
              <a:cxn ang="0">
                <a:pos x="T36" y="T38"/>
              </a:cxn>
              <a:cxn ang="0">
                <a:pos x="T39" y="T41"/>
              </a:cxn>
              <a:cxn ang="0">
                <a:pos x="T42" y="T44"/>
              </a:cxn>
              <a:cxn ang="0">
                <a:pos x="T45" y="T47"/>
              </a:cxn>
              <a:cxn ang="0">
                <a:pos x="T48" y="T50"/>
              </a:cxn>
              <a:cxn ang="0">
                <a:pos x="T51" y="T53"/>
              </a:cxn>
              <a:cxn ang="0">
                <a:pos x="T54" y="T56"/>
              </a:cxn>
              <a:cxn ang="0">
                <a:pos x="T57" y="T59"/>
              </a:cxn>
              <a:cxn ang="0">
                <a:pos x="T60" y="T62"/>
              </a:cxn>
              <a:cxn ang="0">
                <a:pos x="T63" y="T65"/>
              </a:cxn>
              <a:cxn ang="0">
                <a:pos x="T66" y="T68"/>
              </a:cxn>
              <a:cxn ang="0">
                <a:pos x="T69" y="T71"/>
              </a:cxn>
              <a:cxn ang="0">
                <a:pos x="T72" y="T74"/>
              </a:cxn>
              <a:cxn ang="0">
                <a:pos x="T75" y="T77"/>
              </a:cxn>
              <a:cxn ang="0">
                <a:pos x="T78" y="T80"/>
              </a:cxn>
              <a:cxn ang="0">
                <a:pos x="T81" y="T83"/>
              </a:cxn>
              <a:cxn ang="0">
                <a:pos x="T84" y="T86"/>
              </a:cxn>
              <a:cxn ang="0">
                <a:pos x="T87" y="T89"/>
              </a:cxn>
            </a:cxnLst>
            <a:rect l="0" t="0" r="r" b="b"/>
            <a:pathLst>
              <a:path w="93" h="101">
                <a:moveTo>
                  <a:pt x="39" y="0"/>
                </a:moveTo>
                <a:lnTo>
                  <a:pt x="0" y="0"/>
                </a:lnTo>
                <a:lnTo>
                  <a:pt x="0" y="100"/>
                </a:lnTo>
                <a:lnTo>
                  <a:pt x="39" y="100"/>
                </a:lnTo>
                <a:lnTo>
                  <a:pt x="61" y="96"/>
                </a:lnTo>
                <a:lnTo>
                  <a:pt x="78" y="86"/>
                </a:lnTo>
                <a:lnTo>
                  <a:pt x="81" y="80"/>
                </a:lnTo>
                <a:lnTo>
                  <a:pt x="22" y="80"/>
                </a:lnTo>
                <a:lnTo>
                  <a:pt x="22" y="20"/>
                </a:lnTo>
                <a:lnTo>
                  <a:pt x="81" y="20"/>
                </a:lnTo>
                <a:lnTo>
                  <a:pt x="78" y="14"/>
                </a:lnTo>
                <a:lnTo>
                  <a:pt x="61" y="4"/>
                </a:lnTo>
                <a:lnTo>
                  <a:pt x="39" y="0"/>
                </a:lnTo>
                <a:close/>
                <a:moveTo>
                  <a:pt x="81" y="20"/>
                </a:moveTo>
                <a:lnTo>
                  <a:pt x="39" y="20"/>
                </a:lnTo>
                <a:lnTo>
                  <a:pt x="51" y="22"/>
                </a:lnTo>
                <a:lnTo>
                  <a:pt x="61" y="28"/>
                </a:lnTo>
                <a:lnTo>
                  <a:pt x="67" y="38"/>
                </a:lnTo>
                <a:lnTo>
                  <a:pt x="69" y="50"/>
                </a:lnTo>
                <a:lnTo>
                  <a:pt x="67" y="63"/>
                </a:lnTo>
                <a:lnTo>
                  <a:pt x="61" y="72"/>
                </a:lnTo>
                <a:lnTo>
                  <a:pt x="51" y="78"/>
                </a:lnTo>
                <a:lnTo>
                  <a:pt x="39" y="80"/>
                </a:lnTo>
                <a:lnTo>
                  <a:pt x="81" y="80"/>
                </a:lnTo>
                <a:lnTo>
                  <a:pt x="88" y="70"/>
                </a:lnTo>
                <a:lnTo>
                  <a:pt x="92" y="50"/>
                </a:lnTo>
                <a:lnTo>
                  <a:pt x="88" y="30"/>
                </a:lnTo>
                <a:lnTo>
                  <a:pt x="81" y="2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 name="Freeform 3">
            <a:extLst>
              <a:ext uri="{FF2B5EF4-FFF2-40B4-BE49-F238E27FC236}">
                <a16:creationId xmlns:a16="http://schemas.microsoft.com/office/drawing/2014/main" id="{00000000-0008-0000-0200-000004000000}"/>
              </a:ext>
            </a:extLst>
          </xdr:cNvPr>
          <xdr:cNvSpPr>
            <a:spLocks/>
          </xdr:cNvSpPr>
        </xdr:nvSpPr>
        <xdr:spPr bwMode="auto">
          <a:xfrm>
            <a:off x="116" y="11"/>
            <a:ext cx="77" cy="101"/>
          </a:xfrm>
          <a:custGeom>
            <a:avLst/>
            <a:gdLst>
              <a:gd name="T0" fmla="+- 0 191 116"/>
              <a:gd name="T1" fmla="*/ T0 w 77"/>
              <a:gd name="T2" fmla="+- 0 11 11"/>
              <a:gd name="T3" fmla="*/ 11 h 101"/>
              <a:gd name="T4" fmla="+- 0 116 116"/>
              <a:gd name="T5" fmla="*/ T4 w 77"/>
              <a:gd name="T6" fmla="+- 0 11 11"/>
              <a:gd name="T7" fmla="*/ 11 h 101"/>
              <a:gd name="T8" fmla="+- 0 116 116"/>
              <a:gd name="T9" fmla="*/ T8 w 77"/>
              <a:gd name="T10" fmla="+- 0 111 11"/>
              <a:gd name="T11" fmla="*/ 111 h 101"/>
              <a:gd name="T12" fmla="+- 0 192 116"/>
              <a:gd name="T13" fmla="*/ T12 w 77"/>
              <a:gd name="T14" fmla="+- 0 111 11"/>
              <a:gd name="T15" fmla="*/ 111 h 101"/>
              <a:gd name="T16" fmla="+- 0 192 116"/>
              <a:gd name="T17" fmla="*/ T16 w 77"/>
              <a:gd name="T18" fmla="+- 0 92 11"/>
              <a:gd name="T19" fmla="*/ 92 h 101"/>
              <a:gd name="T20" fmla="+- 0 137 116"/>
              <a:gd name="T21" fmla="*/ T20 w 77"/>
              <a:gd name="T22" fmla="+- 0 92 11"/>
              <a:gd name="T23" fmla="*/ 92 h 101"/>
              <a:gd name="T24" fmla="+- 0 137 116"/>
              <a:gd name="T25" fmla="*/ T24 w 77"/>
              <a:gd name="T26" fmla="+- 0 71 11"/>
              <a:gd name="T27" fmla="*/ 71 h 101"/>
              <a:gd name="T28" fmla="+- 0 185 116"/>
              <a:gd name="T29" fmla="*/ T28 w 77"/>
              <a:gd name="T30" fmla="+- 0 71 11"/>
              <a:gd name="T31" fmla="*/ 71 h 101"/>
              <a:gd name="T32" fmla="+- 0 185 116"/>
              <a:gd name="T33" fmla="*/ T32 w 77"/>
              <a:gd name="T34" fmla="+- 0 51 11"/>
              <a:gd name="T35" fmla="*/ 51 h 101"/>
              <a:gd name="T36" fmla="+- 0 137 116"/>
              <a:gd name="T37" fmla="*/ T36 w 77"/>
              <a:gd name="T38" fmla="+- 0 51 11"/>
              <a:gd name="T39" fmla="*/ 51 h 101"/>
              <a:gd name="T40" fmla="+- 0 137 116"/>
              <a:gd name="T41" fmla="*/ T40 w 77"/>
              <a:gd name="T42" fmla="+- 0 31 11"/>
              <a:gd name="T43" fmla="*/ 31 h 101"/>
              <a:gd name="T44" fmla="+- 0 191 116"/>
              <a:gd name="T45" fmla="*/ T44 w 77"/>
              <a:gd name="T46" fmla="+- 0 31 11"/>
              <a:gd name="T47" fmla="*/ 31 h 101"/>
              <a:gd name="T48" fmla="+- 0 191 116"/>
              <a:gd name="T49" fmla="*/ T48 w 77"/>
              <a:gd name="T50" fmla="+- 0 11 11"/>
              <a:gd name="T51"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77" h="101">
                <a:moveTo>
                  <a:pt x="75" y="0"/>
                </a:moveTo>
                <a:lnTo>
                  <a:pt x="0" y="0"/>
                </a:lnTo>
                <a:lnTo>
                  <a:pt x="0" y="100"/>
                </a:lnTo>
                <a:lnTo>
                  <a:pt x="76" y="100"/>
                </a:lnTo>
                <a:lnTo>
                  <a:pt x="76" y="81"/>
                </a:lnTo>
                <a:lnTo>
                  <a:pt x="21" y="81"/>
                </a:lnTo>
                <a:lnTo>
                  <a:pt x="21" y="60"/>
                </a:lnTo>
                <a:lnTo>
                  <a:pt x="69" y="60"/>
                </a:lnTo>
                <a:lnTo>
                  <a:pt x="69" y="40"/>
                </a:lnTo>
                <a:lnTo>
                  <a:pt x="21" y="40"/>
                </a:lnTo>
                <a:lnTo>
                  <a:pt x="21" y="20"/>
                </a:lnTo>
                <a:lnTo>
                  <a:pt x="75" y="20"/>
                </a:lnTo>
                <a:lnTo>
                  <a:pt x="75"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 name="AutoShape 14">
            <a:extLst>
              <a:ext uri="{FF2B5EF4-FFF2-40B4-BE49-F238E27FC236}">
                <a16:creationId xmlns:a16="http://schemas.microsoft.com/office/drawing/2014/main" id="{00000000-0008-0000-0200-000005000000}"/>
              </a:ext>
            </a:extLst>
          </xdr:cNvPr>
          <xdr:cNvSpPr>
            <a:spLocks/>
          </xdr:cNvSpPr>
        </xdr:nvSpPr>
        <xdr:spPr bwMode="auto">
          <a:xfrm>
            <a:off x="215" y="11"/>
            <a:ext cx="80" cy="101"/>
          </a:xfrm>
          <a:custGeom>
            <a:avLst/>
            <a:gdLst>
              <a:gd name="T0" fmla="+- 0 256 215"/>
              <a:gd name="T1" fmla="*/ T0 w 80"/>
              <a:gd name="T2" fmla="+- 0 11 11"/>
              <a:gd name="T3" fmla="*/ 11 h 101"/>
              <a:gd name="T4" fmla="+- 0 215 215"/>
              <a:gd name="T5" fmla="*/ T4 w 80"/>
              <a:gd name="T6" fmla="+- 0 11 11"/>
              <a:gd name="T7" fmla="*/ 11 h 101"/>
              <a:gd name="T8" fmla="+- 0 215 215"/>
              <a:gd name="T9" fmla="*/ T8 w 80"/>
              <a:gd name="T10" fmla="+- 0 111 11"/>
              <a:gd name="T11" fmla="*/ 111 h 101"/>
              <a:gd name="T12" fmla="+- 0 237 215"/>
              <a:gd name="T13" fmla="*/ T12 w 80"/>
              <a:gd name="T14" fmla="+- 0 111 11"/>
              <a:gd name="T15" fmla="*/ 111 h 101"/>
              <a:gd name="T16" fmla="+- 0 237 215"/>
              <a:gd name="T17" fmla="*/ T16 w 80"/>
              <a:gd name="T18" fmla="+- 0 81 11"/>
              <a:gd name="T19" fmla="*/ 81 h 101"/>
              <a:gd name="T20" fmla="+- 0 254 215"/>
              <a:gd name="T21" fmla="*/ T20 w 80"/>
              <a:gd name="T22" fmla="+- 0 81 11"/>
              <a:gd name="T23" fmla="*/ 81 h 101"/>
              <a:gd name="T24" fmla="+- 0 270 215"/>
              <a:gd name="T25" fmla="*/ T24 w 80"/>
              <a:gd name="T26" fmla="+- 0 79 11"/>
              <a:gd name="T27" fmla="*/ 79 h 101"/>
              <a:gd name="T28" fmla="+- 0 283 215"/>
              <a:gd name="T29" fmla="*/ T28 w 80"/>
              <a:gd name="T30" fmla="+- 0 72 11"/>
              <a:gd name="T31" fmla="*/ 72 h 101"/>
              <a:gd name="T32" fmla="+- 0 291 215"/>
              <a:gd name="T33" fmla="*/ T32 w 80"/>
              <a:gd name="T34" fmla="+- 0 62 11"/>
              <a:gd name="T35" fmla="*/ 62 h 101"/>
              <a:gd name="T36" fmla="+- 0 237 215"/>
              <a:gd name="T37" fmla="*/ T36 w 80"/>
              <a:gd name="T38" fmla="+- 0 62 11"/>
              <a:gd name="T39" fmla="*/ 62 h 101"/>
              <a:gd name="T40" fmla="+- 0 237 215"/>
              <a:gd name="T41" fmla="*/ T40 w 80"/>
              <a:gd name="T42" fmla="+- 0 31 11"/>
              <a:gd name="T43" fmla="*/ 31 h 101"/>
              <a:gd name="T44" fmla="+- 0 291 215"/>
              <a:gd name="T45" fmla="*/ T44 w 80"/>
              <a:gd name="T46" fmla="+- 0 31 11"/>
              <a:gd name="T47" fmla="*/ 31 h 101"/>
              <a:gd name="T48" fmla="+- 0 284 215"/>
              <a:gd name="T49" fmla="*/ T48 w 80"/>
              <a:gd name="T50" fmla="+- 0 21 11"/>
              <a:gd name="T51" fmla="*/ 21 h 101"/>
              <a:gd name="T52" fmla="+- 0 272 215"/>
              <a:gd name="T53" fmla="*/ T52 w 80"/>
              <a:gd name="T54" fmla="+- 0 14 11"/>
              <a:gd name="T55" fmla="*/ 14 h 101"/>
              <a:gd name="T56" fmla="+- 0 256 215"/>
              <a:gd name="T57" fmla="*/ T56 w 80"/>
              <a:gd name="T58" fmla="+- 0 11 11"/>
              <a:gd name="T59" fmla="*/ 11 h 101"/>
              <a:gd name="T60" fmla="+- 0 291 215"/>
              <a:gd name="T61" fmla="*/ T60 w 80"/>
              <a:gd name="T62" fmla="+- 0 31 11"/>
              <a:gd name="T63" fmla="*/ 31 h 101"/>
              <a:gd name="T64" fmla="+- 0 265 215"/>
              <a:gd name="T65" fmla="*/ T64 w 80"/>
              <a:gd name="T66" fmla="+- 0 31 11"/>
              <a:gd name="T67" fmla="*/ 31 h 101"/>
              <a:gd name="T68" fmla="+- 0 272 215"/>
              <a:gd name="T69" fmla="*/ T68 w 80"/>
              <a:gd name="T70" fmla="+- 0 36 11"/>
              <a:gd name="T71" fmla="*/ 36 h 101"/>
              <a:gd name="T72" fmla="+- 0 272 215"/>
              <a:gd name="T73" fmla="*/ T72 w 80"/>
              <a:gd name="T74" fmla="+- 0 55 11"/>
              <a:gd name="T75" fmla="*/ 55 h 101"/>
              <a:gd name="T76" fmla="+- 0 266 215"/>
              <a:gd name="T77" fmla="*/ T76 w 80"/>
              <a:gd name="T78" fmla="+- 0 62 11"/>
              <a:gd name="T79" fmla="*/ 62 h 101"/>
              <a:gd name="T80" fmla="+- 0 291 215"/>
              <a:gd name="T81" fmla="*/ T80 w 80"/>
              <a:gd name="T82" fmla="+- 0 62 11"/>
              <a:gd name="T83" fmla="*/ 62 h 101"/>
              <a:gd name="T84" fmla="+- 0 291 215"/>
              <a:gd name="T85" fmla="*/ T84 w 80"/>
              <a:gd name="T86" fmla="+- 0 61 11"/>
              <a:gd name="T87" fmla="*/ 61 h 101"/>
              <a:gd name="T88" fmla="+- 0 294 215"/>
              <a:gd name="T89" fmla="*/ T88 w 80"/>
              <a:gd name="T90" fmla="+- 0 46 11"/>
              <a:gd name="T91" fmla="*/ 46 h 101"/>
              <a:gd name="T92" fmla="+- 0 294 215"/>
              <a:gd name="T93" fmla="*/ T92 w 80"/>
              <a:gd name="T94" fmla="+- 0 46 11"/>
              <a:gd name="T95" fmla="*/ 46 h 101"/>
              <a:gd name="T96" fmla="+- 0 292 215"/>
              <a:gd name="T97" fmla="*/ T96 w 80"/>
              <a:gd name="T98" fmla="+- 0 32 11"/>
              <a:gd name="T99" fmla="*/ 32 h 101"/>
              <a:gd name="T100" fmla="+- 0 291 215"/>
              <a:gd name="T101" fmla="*/ T100 w 80"/>
              <a:gd name="T102" fmla="+- 0 31 11"/>
              <a:gd name="T103" fmla="*/ 3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80" h="101">
                <a:moveTo>
                  <a:pt x="41" y="0"/>
                </a:moveTo>
                <a:lnTo>
                  <a:pt x="0" y="0"/>
                </a:lnTo>
                <a:lnTo>
                  <a:pt x="0" y="100"/>
                </a:lnTo>
                <a:lnTo>
                  <a:pt x="22" y="100"/>
                </a:lnTo>
                <a:lnTo>
                  <a:pt x="22" y="70"/>
                </a:lnTo>
                <a:lnTo>
                  <a:pt x="39" y="70"/>
                </a:lnTo>
                <a:lnTo>
                  <a:pt x="55" y="68"/>
                </a:lnTo>
                <a:lnTo>
                  <a:pt x="68" y="61"/>
                </a:lnTo>
                <a:lnTo>
                  <a:pt x="76" y="51"/>
                </a:lnTo>
                <a:lnTo>
                  <a:pt x="22" y="51"/>
                </a:lnTo>
                <a:lnTo>
                  <a:pt x="22" y="20"/>
                </a:lnTo>
                <a:lnTo>
                  <a:pt x="76" y="20"/>
                </a:lnTo>
                <a:lnTo>
                  <a:pt x="69" y="10"/>
                </a:lnTo>
                <a:lnTo>
                  <a:pt x="57" y="3"/>
                </a:lnTo>
                <a:lnTo>
                  <a:pt x="41" y="0"/>
                </a:lnTo>
                <a:close/>
                <a:moveTo>
                  <a:pt x="76" y="20"/>
                </a:moveTo>
                <a:lnTo>
                  <a:pt x="50" y="20"/>
                </a:lnTo>
                <a:lnTo>
                  <a:pt x="57" y="25"/>
                </a:lnTo>
                <a:lnTo>
                  <a:pt x="57" y="44"/>
                </a:lnTo>
                <a:lnTo>
                  <a:pt x="51" y="51"/>
                </a:lnTo>
                <a:lnTo>
                  <a:pt x="76" y="51"/>
                </a:lnTo>
                <a:lnTo>
                  <a:pt x="76" y="50"/>
                </a:lnTo>
                <a:lnTo>
                  <a:pt x="79" y="35"/>
                </a:lnTo>
                <a:lnTo>
                  <a:pt x="77" y="21"/>
                </a:lnTo>
                <a:lnTo>
                  <a:pt x="76" y="2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 name="AutoShape 13">
            <a:extLst>
              <a:ext uri="{FF2B5EF4-FFF2-40B4-BE49-F238E27FC236}">
                <a16:creationId xmlns:a16="http://schemas.microsoft.com/office/drawing/2014/main" id="{00000000-0008-0000-0200-000006000000}"/>
              </a:ext>
            </a:extLst>
          </xdr:cNvPr>
          <xdr:cNvSpPr>
            <a:spLocks/>
          </xdr:cNvSpPr>
        </xdr:nvSpPr>
        <xdr:spPr bwMode="auto">
          <a:xfrm>
            <a:off x="296" y="10"/>
            <a:ext cx="107" cy="101"/>
          </a:xfrm>
          <a:custGeom>
            <a:avLst/>
            <a:gdLst>
              <a:gd name="T0" fmla="+- 0 359 296"/>
              <a:gd name="T1" fmla="*/ T0 w 107"/>
              <a:gd name="T2" fmla="+- 0 10 10"/>
              <a:gd name="T3" fmla="*/ 10 h 101"/>
              <a:gd name="T4" fmla="+- 0 339 296"/>
              <a:gd name="T5" fmla="*/ T4 w 107"/>
              <a:gd name="T6" fmla="+- 0 10 10"/>
              <a:gd name="T7" fmla="*/ 10 h 101"/>
              <a:gd name="T8" fmla="+- 0 296 296"/>
              <a:gd name="T9" fmla="*/ T8 w 107"/>
              <a:gd name="T10" fmla="+- 0 111 10"/>
              <a:gd name="T11" fmla="*/ 111 h 101"/>
              <a:gd name="T12" fmla="+- 0 318 296"/>
              <a:gd name="T13" fmla="*/ T12 w 107"/>
              <a:gd name="T14" fmla="+- 0 111 10"/>
              <a:gd name="T15" fmla="*/ 111 h 101"/>
              <a:gd name="T16" fmla="+- 0 327 296"/>
              <a:gd name="T17" fmla="*/ T16 w 107"/>
              <a:gd name="T18" fmla="+- 0 89 10"/>
              <a:gd name="T19" fmla="*/ 89 h 101"/>
              <a:gd name="T20" fmla="+- 0 392 296"/>
              <a:gd name="T21" fmla="*/ T20 w 107"/>
              <a:gd name="T22" fmla="+- 0 89 10"/>
              <a:gd name="T23" fmla="*/ 89 h 101"/>
              <a:gd name="T24" fmla="+- 0 384 296"/>
              <a:gd name="T25" fmla="*/ T24 w 107"/>
              <a:gd name="T26" fmla="+- 0 69 10"/>
              <a:gd name="T27" fmla="*/ 69 h 101"/>
              <a:gd name="T28" fmla="+- 0 335 296"/>
              <a:gd name="T29" fmla="*/ T28 w 107"/>
              <a:gd name="T30" fmla="+- 0 69 10"/>
              <a:gd name="T31" fmla="*/ 69 h 101"/>
              <a:gd name="T32" fmla="+- 0 349 296"/>
              <a:gd name="T33" fmla="*/ T32 w 107"/>
              <a:gd name="T34" fmla="+- 0 37 10"/>
              <a:gd name="T35" fmla="*/ 37 h 101"/>
              <a:gd name="T36" fmla="+- 0 370 296"/>
              <a:gd name="T37" fmla="*/ T36 w 107"/>
              <a:gd name="T38" fmla="+- 0 37 10"/>
              <a:gd name="T39" fmla="*/ 37 h 101"/>
              <a:gd name="T40" fmla="+- 0 359 296"/>
              <a:gd name="T41" fmla="*/ T40 w 107"/>
              <a:gd name="T42" fmla="+- 0 10 10"/>
              <a:gd name="T43" fmla="*/ 10 h 101"/>
              <a:gd name="T44" fmla="+- 0 392 296"/>
              <a:gd name="T45" fmla="*/ T44 w 107"/>
              <a:gd name="T46" fmla="+- 0 89 10"/>
              <a:gd name="T47" fmla="*/ 89 h 101"/>
              <a:gd name="T48" fmla="+- 0 370 296"/>
              <a:gd name="T49" fmla="*/ T48 w 107"/>
              <a:gd name="T50" fmla="+- 0 89 10"/>
              <a:gd name="T51" fmla="*/ 89 h 101"/>
              <a:gd name="T52" fmla="+- 0 379 296"/>
              <a:gd name="T53" fmla="*/ T52 w 107"/>
              <a:gd name="T54" fmla="+- 0 111 10"/>
              <a:gd name="T55" fmla="*/ 111 h 101"/>
              <a:gd name="T56" fmla="+- 0 402 296"/>
              <a:gd name="T57" fmla="*/ T56 w 107"/>
              <a:gd name="T58" fmla="+- 0 111 10"/>
              <a:gd name="T59" fmla="*/ 111 h 101"/>
              <a:gd name="T60" fmla="+- 0 392 296"/>
              <a:gd name="T61" fmla="*/ T60 w 107"/>
              <a:gd name="T62" fmla="+- 0 89 10"/>
              <a:gd name="T63" fmla="*/ 89 h 101"/>
              <a:gd name="T64" fmla="+- 0 370 296"/>
              <a:gd name="T65" fmla="*/ T64 w 107"/>
              <a:gd name="T66" fmla="+- 0 37 10"/>
              <a:gd name="T67" fmla="*/ 37 h 101"/>
              <a:gd name="T68" fmla="+- 0 349 296"/>
              <a:gd name="T69" fmla="*/ T68 w 107"/>
              <a:gd name="T70" fmla="+- 0 37 10"/>
              <a:gd name="T71" fmla="*/ 37 h 101"/>
              <a:gd name="T72" fmla="+- 0 362 296"/>
              <a:gd name="T73" fmla="*/ T72 w 107"/>
              <a:gd name="T74" fmla="+- 0 69 10"/>
              <a:gd name="T75" fmla="*/ 69 h 101"/>
              <a:gd name="T76" fmla="+- 0 384 296"/>
              <a:gd name="T77" fmla="*/ T76 w 107"/>
              <a:gd name="T78" fmla="+- 0 69 10"/>
              <a:gd name="T79" fmla="*/ 69 h 101"/>
              <a:gd name="T80" fmla="+- 0 370 296"/>
              <a:gd name="T81" fmla="*/ T80 w 107"/>
              <a:gd name="T82" fmla="+- 0 37 10"/>
              <a:gd name="T83" fmla="*/ 37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Lst>
            <a:rect l="0" t="0" r="r" b="b"/>
            <a:pathLst>
              <a:path w="107" h="101">
                <a:moveTo>
                  <a:pt x="63" y="0"/>
                </a:moveTo>
                <a:lnTo>
                  <a:pt x="43" y="0"/>
                </a:lnTo>
                <a:lnTo>
                  <a:pt x="0" y="101"/>
                </a:lnTo>
                <a:lnTo>
                  <a:pt x="22" y="101"/>
                </a:lnTo>
                <a:lnTo>
                  <a:pt x="31" y="79"/>
                </a:lnTo>
                <a:lnTo>
                  <a:pt x="96" y="79"/>
                </a:lnTo>
                <a:lnTo>
                  <a:pt x="88" y="59"/>
                </a:lnTo>
                <a:lnTo>
                  <a:pt x="39" y="59"/>
                </a:lnTo>
                <a:lnTo>
                  <a:pt x="53" y="27"/>
                </a:lnTo>
                <a:lnTo>
                  <a:pt x="74" y="27"/>
                </a:lnTo>
                <a:lnTo>
                  <a:pt x="63" y="0"/>
                </a:lnTo>
                <a:close/>
                <a:moveTo>
                  <a:pt x="96" y="79"/>
                </a:moveTo>
                <a:lnTo>
                  <a:pt x="74" y="79"/>
                </a:lnTo>
                <a:lnTo>
                  <a:pt x="83" y="101"/>
                </a:lnTo>
                <a:lnTo>
                  <a:pt x="106" y="101"/>
                </a:lnTo>
                <a:lnTo>
                  <a:pt x="96" y="79"/>
                </a:lnTo>
                <a:close/>
                <a:moveTo>
                  <a:pt x="74" y="27"/>
                </a:moveTo>
                <a:lnTo>
                  <a:pt x="53" y="27"/>
                </a:lnTo>
                <a:lnTo>
                  <a:pt x="66" y="59"/>
                </a:lnTo>
                <a:lnTo>
                  <a:pt x="88" y="59"/>
                </a:lnTo>
                <a:lnTo>
                  <a:pt x="74" y="27"/>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 name="AutoShape 12">
            <a:extLst>
              <a:ext uri="{FF2B5EF4-FFF2-40B4-BE49-F238E27FC236}">
                <a16:creationId xmlns:a16="http://schemas.microsoft.com/office/drawing/2014/main" id="{00000000-0008-0000-0200-000007000000}"/>
              </a:ext>
            </a:extLst>
          </xdr:cNvPr>
          <xdr:cNvSpPr>
            <a:spLocks/>
          </xdr:cNvSpPr>
        </xdr:nvSpPr>
        <xdr:spPr bwMode="auto">
          <a:xfrm>
            <a:off x="421" y="11"/>
            <a:ext cx="87" cy="101"/>
          </a:xfrm>
          <a:custGeom>
            <a:avLst/>
            <a:gdLst>
              <a:gd name="T0" fmla="+- 0 480 421"/>
              <a:gd name="T1" fmla="*/ T0 w 87"/>
              <a:gd name="T2" fmla="+- 0 11 11"/>
              <a:gd name="T3" fmla="*/ 11 h 101"/>
              <a:gd name="T4" fmla="+- 0 421 421"/>
              <a:gd name="T5" fmla="*/ T4 w 87"/>
              <a:gd name="T6" fmla="+- 0 11 11"/>
              <a:gd name="T7" fmla="*/ 11 h 101"/>
              <a:gd name="T8" fmla="+- 0 421 421"/>
              <a:gd name="T9" fmla="*/ T8 w 87"/>
              <a:gd name="T10" fmla="+- 0 111 11"/>
              <a:gd name="T11" fmla="*/ 111 h 101"/>
              <a:gd name="T12" fmla="+- 0 443 421"/>
              <a:gd name="T13" fmla="*/ T12 w 87"/>
              <a:gd name="T14" fmla="+- 0 111 11"/>
              <a:gd name="T15" fmla="*/ 111 h 101"/>
              <a:gd name="T16" fmla="+- 0 443 421"/>
              <a:gd name="T17" fmla="*/ T16 w 87"/>
              <a:gd name="T18" fmla="+- 0 79 11"/>
              <a:gd name="T19" fmla="*/ 79 h 101"/>
              <a:gd name="T20" fmla="+- 0 486 421"/>
              <a:gd name="T21" fmla="*/ T20 w 87"/>
              <a:gd name="T22" fmla="+- 0 79 11"/>
              <a:gd name="T23" fmla="*/ 79 h 101"/>
              <a:gd name="T24" fmla="+- 0 483 421"/>
              <a:gd name="T25" fmla="*/ T24 w 87"/>
              <a:gd name="T26" fmla="+- 0 75 11"/>
              <a:gd name="T27" fmla="*/ 75 h 101"/>
              <a:gd name="T28" fmla="+- 0 496 421"/>
              <a:gd name="T29" fmla="*/ T28 w 87"/>
              <a:gd name="T30" fmla="+- 0 71 11"/>
              <a:gd name="T31" fmla="*/ 71 h 101"/>
              <a:gd name="T32" fmla="+- 0 505 421"/>
              <a:gd name="T33" fmla="*/ T32 w 87"/>
              <a:gd name="T34" fmla="+- 0 61 11"/>
              <a:gd name="T35" fmla="*/ 61 h 101"/>
              <a:gd name="T36" fmla="+- 0 505 421"/>
              <a:gd name="T37" fmla="*/ T36 w 87"/>
              <a:gd name="T38" fmla="+- 0 60 11"/>
              <a:gd name="T39" fmla="*/ 60 h 101"/>
              <a:gd name="T40" fmla="+- 0 443 421"/>
              <a:gd name="T41" fmla="*/ T40 w 87"/>
              <a:gd name="T42" fmla="+- 0 60 11"/>
              <a:gd name="T43" fmla="*/ 60 h 101"/>
              <a:gd name="T44" fmla="+- 0 443 421"/>
              <a:gd name="T45" fmla="*/ T44 w 87"/>
              <a:gd name="T46" fmla="+- 0 31 11"/>
              <a:gd name="T47" fmla="*/ 31 h 101"/>
              <a:gd name="T48" fmla="+- 0 503 421"/>
              <a:gd name="T49" fmla="*/ T48 w 87"/>
              <a:gd name="T50" fmla="+- 0 31 11"/>
              <a:gd name="T51" fmla="*/ 31 h 101"/>
              <a:gd name="T52" fmla="+- 0 502 421"/>
              <a:gd name="T53" fmla="*/ T52 w 87"/>
              <a:gd name="T54" fmla="+- 0 27 11"/>
              <a:gd name="T55" fmla="*/ 27 h 101"/>
              <a:gd name="T56" fmla="+- 0 489 421"/>
              <a:gd name="T57" fmla="*/ T56 w 87"/>
              <a:gd name="T58" fmla="+- 0 15 11"/>
              <a:gd name="T59" fmla="*/ 15 h 101"/>
              <a:gd name="T60" fmla="+- 0 480 421"/>
              <a:gd name="T61" fmla="*/ T60 w 87"/>
              <a:gd name="T62" fmla="+- 0 11 11"/>
              <a:gd name="T63" fmla="*/ 11 h 101"/>
              <a:gd name="T64" fmla="+- 0 486 421"/>
              <a:gd name="T65" fmla="*/ T64 w 87"/>
              <a:gd name="T66" fmla="+- 0 79 11"/>
              <a:gd name="T67" fmla="*/ 79 h 101"/>
              <a:gd name="T68" fmla="+- 0 460 421"/>
              <a:gd name="T69" fmla="*/ T68 w 87"/>
              <a:gd name="T70" fmla="+- 0 79 11"/>
              <a:gd name="T71" fmla="*/ 79 h 101"/>
              <a:gd name="T72" fmla="+- 0 482 421"/>
              <a:gd name="T73" fmla="*/ T72 w 87"/>
              <a:gd name="T74" fmla="+- 0 111 11"/>
              <a:gd name="T75" fmla="*/ 111 h 101"/>
              <a:gd name="T76" fmla="+- 0 508 421"/>
              <a:gd name="T77" fmla="*/ T76 w 87"/>
              <a:gd name="T78" fmla="+- 0 111 11"/>
              <a:gd name="T79" fmla="*/ 111 h 101"/>
              <a:gd name="T80" fmla="+- 0 486 421"/>
              <a:gd name="T81" fmla="*/ T80 w 87"/>
              <a:gd name="T82" fmla="+- 0 79 11"/>
              <a:gd name="T83" fmla="*/ 79 h 101"/>
              <a:gd name="T84" fmla="+- 0 503 421"/>
              <a:gd name="T85" fmla="*/ T84 w 87"/>
              <a:gd name="T86" fmla="+- 0 31 11"/>
              <a:gd name="T87" fmla="*/ 31 h 101"/>
              <a:gd name="T88" fmla="+- 0 476 421"/>
              <a:gd name="T89" fmla="*/ T88 w 87"/>
              <a:gd name="T90" fmla="+- 0 31 11"/>
              <a:gd name="T91" fmla="*/ 31 h 101"/>
              <a:gd name="T92" fmla="+- 0 482 421"/>
              <a:gd name="T93" fmla="*/ T92 w 87"/>
              <a:gd name="T94" fmla="+- 0 36 11"/>
              <a:gd name="T95" fmla="*/ 36 h 101"/>
              <a:gd name="T96" fmla="+- 0 482 421"/>
              <a:gd name="T97" fmla="*/ T96 w 87"/>
              <a:gd name="T98" fmla="+- 0 54 11"/>
              <a:gd name="T99" fmla="*/ 54 h 101"/>
              <a:gd name="T100" fmla="+- 0 476 421"/>
              <a:gd name="T101" fmla="*/ T100 w 87"/>
              <a:gd name="T102" fmla="+- 0 60 11"/>
              <a:gd name="T103" fmla="*/ 60 h 101"/>
              <a:gd name="T104" fmla="+- 0 505 421"/>
              <a:gd name="T105" fmla="*/ T104 w 87"/>
              <a:gd name="T106" fmla="+- 0 60 11"/>
              <a:gd name="T107" fmla="*/ 60 h 101"/>
              <a:gd name="T108" fmla="+- 0 505 421"/>
              <a:gd name="T109" fmla="*/ T108 w 87"/>
              <a:gd name="T110" fmla="+- 0 35 11"/>
              <a:gd name="T111" fmla="*/ 35 h 101"/>
              <a:gd name="T112" fmla="+- 0 503 421"/>
              <a:gd name="T113" fmla="*/ T112 w 87"/>
              <a:gd name="T114" fmla="+- 0 31 11"/>
              <a:gd name="T115" fmla="*/ 3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87" h="101">
                <a:moveTo>
                  <a:pt x="59" y="0"/>
                </a:moveTo>
                <a:lnTo>
                  <a:pt x="0" y="0"/>
                </a:lnTo>
                <a:lnTo>
                  <a:pt x="0" y="100"/>
                </a:lnTo>
                <a:lnTo>
                  <a:pt x="22" y="100"/>
                </a:lnTo>
                <a:lnTo>
                  <a:pt x="22" y="68"/>
                </a:lnTo>
                <a:lnTo>
                  <a:pt x="65" y="68"/>
                </a:lnTo>
                <a:lnTo>
                  <a:pt x="62" y="64"/>
                </a:lnTo>
                <a:lnTo>
                  <a:pt x="75" y="60"/>
                </a:lnTo>
                <a:lnTo>
                  <a:pt x="84" y="50"/>
                </a:lnTo>
                <a:lnTo>
                  <a:pt x="84" y="49"/>
                </a:lnTo>
                <a:lnTo>
                  <a:pt x="22" y="49"/>
                </a:lnTo>
                <a:lnTo>
                  <a:pt x="22" y="20"/>
                </a:lnTo>
                <a:lnTo>
                  <a:pt x="82" y="20"/>
                </a:lnTo>
                <a:lnTo>
                  <a:pt x="81" y="16"/>
                </a:lnTo>
                <a:lnTo>
                  <a:pt x="68" y="4"/>
                </a:lnTo>
                <a:lnTo>
                  <a:pt x="59" y="0"/>
                </a:lnTo>
                <a:close/>
                <a:moveTo>
                  <a:pt x="65" y="68"/>
                </a:moveTo>
                <a:lnTo>
                  <a:pt x="39" y="68"/>
                </a:lnTo>
                <a:lnTo>
                  <a:pt x="61" y="100"/>
                </a:lnTo>
                <a:lnTo>
                  <a:pt x="87" y="100"/>
                </a:lnTo>
                <a:lnTo>
                  <a:pt x="65" y="68"/>
                </a:lnTo>
                <a:close/>
                <a:moveTo>
                  <a:pt x="82" y="20"/>
                </a:moveTo>
                <a:lnTo>
                  <a:pt x="55" y="20"/>
                </a:lnTo>
                <a:lnTo>
                  <a:pt x="61" y="25"/>
                </a:lnTo>
                <a:lnTo>
                  <a:pt x="61" y="43"/>
                </a:lnTo>
                <a:lnTo>
                  <a:pt x="55" y="49"/>
                </a:lnTo>
                <a:lnTo>
                  <a:pt x="84" y="49"/>
                </a:lnTo>
                <a:lnTo>
                  <a:pt x="84" y="24"/>
                </a:lnTo>
                <a:lnTo>
                  <a:pt x="82" y="2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 name="AutoShape 11">
            <a:extLst>
              <a:ext uri="{FF2B5EF4-FFF2-40B4-BE49-F238E27FC236}">
                <a16:creationId xmlns:a16="http://schemas.microsoft.com/office/drawing/2014/main" id="{00000000-0008-0000-0200-000008000000}"/>
              </a:ext>
            </a:extLst>
          </xdr:cNvPr>
          <xdr:cNvSpPr>
            <a:spLocks/>
          </xdr:cNvSpPr>
        </xdr:nvSpPr>
        <xdr:spPr bwMode="auto">
          <a:xfrm>
            <a:off x="521" y="11"/>
            <a:ext cx="84" cy="101"/>
          </a:xfrm>
          <a:custGeom>
            <a:avLst/>
            <a:gdLst>
              <a:gd name="T0" fmla="+- 0 574 521"/>
              <a:gd name="T1" fmla="*/ T0 w 84"/>
              <a:gd name="T2" fmla="+- 0 31 11"/>
              <a:gd name="T3" fmla="*/ 31 h 101"/>
              <a:gd name="T4" fmla="+- 0 551 521"/>
              <a:gd name="T5" fmla="*/ T4 w 84"/>
              <a:gd name="T6" fmla="+- 0 31 11"/>
              <a:gd name="T7" fmla="*/ 31 h 101"/>
              <a:gd name="T8" fmla="+- 0 551 521"/>
              <a:gd name="T9" fmla="*/ T8 w 84"/>
              <a:gd name="T10" fmla="+- 0 111 11"/>
              <a:gd name="T11" fmla="*/ 111 h 101"/>
              <a:gd name="T12" fmla="+- 0 574 521"/>
              <a:gd name="T13" fmla="*/ T12 w 84"/>
              <a:gd name="T14" fmla="+- 0 111 11"/>
              <a:gd name="T15" fmla="*/ 111 h 101"/>
              <a:gd name="T16" fmla="+- 0 574 521"/>
              <a:gd name="T17" fmla="*/ T16 w 84"/>
              <a:gd name="T18" fmla="+- 0 31 11"/>
              <a:gd name="T19" fmla="*/ 31 h 101"/>
              <a:gd name="T20" fmla="+- 0 604 521"/>
              <a:gd name="T21" fmla="*/ T20 w 84"/>
              <a:gd name="T22" fmla="+- 0 11 11"/>
              <a:gd name="T23" fmla="*/ 11 h 101"/>
              <a:gd name="T24" fmla="+- 0 521 521"/>
              <a:gd name="T25" fmla="*/ T24 w 84"/>
              <a:gd name="T26" fmla="+- 0 11 11"/>
              <a:gd name="T27" fmla="*/ 11 h 101"/>
              <a:gd name="T28" fmla="+- 0 521 521"/>
              <a:gd name="T29" fmla="*/ T28 w 84"/>
              <a:gd name="T30" fmla="+- 0 31 11"/>
              <a:gd name="T31" fmla="*/ 31 h 101"/>
              <a:gd name="T32" fmla="+- 0 604 521"/>
              <a:gd name="T33" fmla="*/ T32 w 84"/>
              <a:gd name="T34" fmla="+- 0 31 11"/>
              <a:gd name="T35" fmla="*/ 31 h 101"/>
              <a:gd name="T36" fmla="+- 0 604 521"/>
              <a:gd name="T37" fmla="*/ T36 w 84"/>
              <a:gd name="T38" fmla="+- 0 11 11"/>
              <a:gd name="T39"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4" h="101">
                <a:moveTo>
                  <a:pt x="53" y="20"/>
                </a:moveTo>
                <a:lnTo>
                  <a:pt x="30" y="20"/>
                </a:lnTo>
                <a:lnTo>
                  <a:pt x="30" y="100"/>
                </a:lnTo>
                <a:lnTo>
                  <a:pt x="53" y="100"/>
                </a:lnTo>
                <a:lnTo>
                  <a:pt x="53" y="20"/>
                </a:lnTo>
                <a:close/>
                <a:moveTo>
                  <a:pt x="83" y="0"/>
                </a:moveTo>
                <a:lnTo>
                  <a:pt x="0" y="0"/>
                </a:lnTo>
                <a:lnTo>
                  <a:pt x="0" y="20"/>
                </a:lnTo>
                <a:lnTo>
                  <a:pt x="83" y="20"/>
                </a:lnTo>
                <a:lnTo>
                  <a:pt x="83"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9" name="AutoShape 10">
            <a:extLst>
              <a:ext uri="{FF2B5EF4-FFF2-40B4-BE49-F238E27FC236}">
                <a16:creationId xmlns:a16="http://schemas.microsoft.com/office/drawing/2014/main" id="{00000000-0008-0000-0200-000009000000}"/>
              </a:ext>
            </a:extLst>
          </xdr:cNvPr>
          <xdr:cNvSpPr>
            <a:spLocks/>
          </xdr:cNvSpPr>
        </xdr:nvSpPr>
        <xdr:spPr bwMode="auto">
          <a:xfrm>
            <a:off x="624" y="11"/>
            <a:ext cx="101" cy="101"/>
          </a:xfrm>
          <a:custGeom>
            <a:avLst/>
            <a:gdLst>
              <a:gd name="T0" fmla="+- 0 648 624"/>
              <a:gd name="T1" fmla="*/ T0 w 101"/>
              <a:gd name="T2" fmla="+- 0 11 11"/>
              <a:gd name="T3" fmla="*/ 11 h 101"/>
              <a:gd name="T4" fmla="+- 0 624 624"/>
              <a:gd name="T5" fmla="*/ T4 w 101"/>
              <a:gd name="T6" fmla="+- 0 11 11"/>
              <a:gd name="T7" fmla="*/ 11 h 101"/>
              <a:gd name="T8" fmla="+- 0 624 624"/>
              <a:gd name="T9" fmla="*/ T8 w 101"/>
              <a:gd name="T10" fmla="+- 0 111 11"/>
              <a:gd name="T11" fmla="*/ 111 h 101"/>
              <a:gd name="T12" fmla="+- 0 646 624"/>
              <a:gd name="T13" fmla="*/ T12 w 101"/>
              <a:gd name="T14" fmla="+- 0 111 11"/>
              <a:gd name="T15" fmla="*/ 111 h 101"/>
              <a:gd name="T16" fmla="+- 0 646 624"/>
              <a:gd name="T17" fmla="*/ T16 w 101"/>
              <a:gd name="T18" fmla="+- 0 46 11"/>
              <a:gd name="T19" fmla="*/ 46 h 101"/>
              <a:gd name="T20" fmla="+- 0 670 624"/>
              <a:gd name="T21" fmla="*/ T20 w 101"/>
              <a:gd name="T22" fmla="+- 0 46 11"/>
              <a:gd name="T23" fmla="*/ 46 h 101"/>
              <a:gd name="T24" fmla="+- 0 648 624"/>
              <a:gd name="T25" fmla="*/ T24 w 101"/>
              <a:gd name="T26" fmla="+- 0 11 11"/>
              <a:gd name="T27" fmla="*/ 11 h 101"/>
              <a:gd name="T28" fmla="+- 0 725 624"/>
              <a:gd name="T29" fmla="*/ T28 w 101"/>
              <a:gd name="T30" fmla="+- 0 46 11"/>
              <a:gd name="T31" fmla="*/ 46 h 101"/>
              <a:gd name="T32" fmla="+- 0 703 624"/>
              <a:gd name="T33" fmla="*/ T32 w 101"/>
              <a:gd name="T34" fmla="+- 0 46 11"/>
              <a:gd name="T35" fmla="*/ 46 h 101"/>
              <a:gd name="T36" fmla="+- 0 703 624"/>
              <a:gd name="T37" fmla="*/ T36 w 101"/>
              <a:gd name="T38" fmla="+- 0 111 11"/>
              <a:gd name="T39" fmla="*/ 111 h 101"/>
              <a:gd name="T40" fmla="+- 0 725 624"/>
              <a:gd name="T41" fmla="*/ T40 w 101"/>
              <a:gd name="T42" fmla="+- 0 111 11"/>
              <a:gd name="T43" fmla="*/ 111 h 101"/>
              <a:gd name="T44" fmla="+- 0 725 624"/>
              <a:gd name="T45" fmla="*/ T44 w 101"/>
              <a:gd name="T46" fmla="+- 0 46 11"/>
              <a:gd name="T47" fmla="*/ 46 h 101"/>
              <a:gd name="T48" fmla="+- 0 670 624"/>
              <a:gd name="T49" fmla="*/ T48 w 101"/>
              <a:gd name="T50" fmla="+- 0 46 11"/>
              <a:gd name="T51" fmla="*/ 46 h 101"/>
              <a:gd name="T52" fmla="+- 0 646 624"/>
              <a:gd name="T53" fmla="*/ T52 w 101"/>
              <a:gd name="T54" fmla="+- 0 46 11"/>
              <a:gd name="T55" fmla="*/ 46 h 101"/>
              <a:gd name="T56" fmla="+- 0 674 624"/>
              <a:gd name="T57" fmla="*/ T56 w 101"/>
              <a:gd name="T58" fmla="+- 0 89 11"/>
              <a:gd name="T59" fmla="*/ 89 h 101"/>
              <a:gd name="T60" fmla="+- 0 675 624"/>
              <a:gd name="T61" fmla="*/ T60 w 101"/>
              <a:gd name="T62" fmla="+- 0 89 11"/>
              <a:gd name="T63" fmla="*/ 89 h 101"/>
              <a:gd name="T64" fmla="+- 0 698 624"/>
              <a:gd name="T65" fmla="*/ T64 w 101"/>
              <a:gd name="T66" fmla="+- 0 53 11"/>
              <a:gd name="T67" fmla="*/ 53 h 101"/>
              <a:gd name="T68" fmla="+- 0 675 624"/>
              <a:gd name="T69" fmla="*/ T68 w 101"/>
              <a:gd name="T70" fmla="+- 0 53 11"/>
              <a:gd name="T71" fmla="*/ 53 h 101"/>
              <a:gd name="T72" fmla="+- 0 670 624"/>
              <a:gd name="T73" fmla="*/ T72 w 101"/>
              <a:gd name="T74" fmla="+- 0 46 11"/>
              <a:gd name="T75" fmla="*/ 46 h 101"/>
              <a:gd name="T76" fmla="+- 0 725 624"/>
              <a:gd name="T77" fmla="*/ T76 w 101"/>
              <a:gd name="T78" fmla="+- 0 11 11"/>
              <a:gd name="T79" fmla="*/ 11 h 101"/>
              <a:gd name="T80" fmla="+- 0 701 624"/>
              <a:gd name="T81" fmla="*/ T80 w 101"/>
              <a:gd name="T82" fmla="+- 0 11 11"/>
              <a:gd name="T83" fmla="*/ 11 h 101"/>
              <a:gd name="T84" fmla="+- 0 675 624"/>
              <a:gd name="T85" fmla="*/ T84 w 101"/>
              <a:gd name="T86" fmla="+- 0 53 11"/>
              <a:gd name="T87" fmla="*/ 53 h 101"/>
              <a:gd name="T88" fmla="+- 0 698 624"/>
              <a:gd name="T89" fmla="*/ T88 w 101"/>
              <a:gd name="T90" fmla="+- 0 53 11"/>
              <a:gd name="T91" fmla="*/ 53 h 101"/>
              <a:gd name="T92" fmla="+- 0 703 624"/>
              <a:gd name="T93" fmla="*/ T92 w 101"/>
              <a:gd name="T94" fmla="+- 0 46 11"/>
              <a:gd name="T95" fmla="*/ 46 h 101"/>
              <a:gd name="T96" fmla="+- 0 725 624"/>
              <a:gd name="T97" fmla="*/ T96 w 101"/>
              <a:gd name="T98" fmla="+- 0 46 11"/>
              <a:gd name="T99" fmla="*/ 46 h 101"/>
              <a:gd name="T100" fmla="+- 0 725 624"/>
              <a:gd name="T101" fmla="*/ T100 w 101"/>
              <a:gd name="T102" fmla="+- 0 11 11"/>
              <a:gd name="T103"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101" h="101">
                <a:moveTo>
                  <a:pt x="24" y="0"/>
                </a:moveTo>
                <a:lnTo>
                  <a:pt x="0" y="0"/>
                </a:lnTo>
                <a:lnTo>
                  <a:pt x="0" y="100"/>
                </a:lnTo>
                <a:lnTo>
                  <a:pt x="22" y="100"/>
                </a:lnTo>
                <a:lnTo>
                  <a:pt x="22" y="35"/>
                </a:lnTo>
                <a:lnTo>
                  <a:pt x="46" y="35"/>
                </a:lnTo>
                <a:lnTo>
                  <a:pt x="24" y="0"/>
                </a:lnTo>
                <a:close/>
                <a:moveTo>
                  <a:pt x="101" y="35"/>
                </a:moveTo>
                <a:lnTo>
                  <a:pt x="79" y="35"/>
                </a:lnTo>
                <a:lnTo>
                  <a:pt x="79" y="100"/>
                </a:lnTo>
                <a:lnTo>
                  <a:pt x="101" y="100"/>
                </a:lnTo>
                <a:lnTo>
                  <a:pt x="101" y="35"/>
                </a:lnTo>
                <a:close/>
                <a:moveTo>
                  <a:pt x="46" y="35"/>
                </a:moveTo>
                <a:lnTo>
                  <a:pt x="22" y="35"/>
                </a:lnTo>
                <a:lnTo>
                  <a:pt x="50" y="78"/>
                </a:lnTo>
                <a:lnTo>
                  <a:pt x="51" y="78"/>
                </a:lnTo>
                <a:lnTo>
                  <a:pt x="74" y="42"/>
                </a:lnTo>
                <a:lnTo>
                  <a:pt x="51" y="42"/>
                </a:lnTo>
                <a:lnTo>
                  <a:pt x="46" y="35"/>
                </a:lnTo>
                <a:close/>
                <a:moveTo>
                  <a:pt x="101" y="0"/>
                </a:moveTo>
                <a:lnTo>
                  <a:pt x="77" y="0"/>
                </a:lnTo>
                <a:lnTo>
                  <a:pt x="51" y="42"/>
                </a:lnTo>
                <a:lnTo>
                  <a:pt x="74" y="42"/>
                </a:lnTo>
                <a:lnTo>
                  <a:pt x="79" y="35"/>
                </a:lnTo>
                <a:lnTo>
                  <a:pt x="101" y="35"/>
                </a:lnTo>
                <a:lnTo>
                  <a:pt x="101"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0" name="Freeform 9">
            <a:extLst>
              <a:ext uri="{FF2B5EF4-FFF2-40B4-BE49-F238E27FC236}">
                <a16:creationId xmlns:a16="http://schemas.microsoft.com/office/drawing/2014/main" id="{00000000-0008-0000-0200-00000A000000}"/>
              </a:ext>
            </a:extLst>
          </xdr:cNvPr>
          <xdr:cNvSpPr>
            <a:spLocks/>
          </xdr:cNvSpPr>
        </xdr:nvSpPr>
        <xdr:spPr bwMode="auto">
          <a:xfrm>
            <a:off x="752" y="11"/>
            <a:ext cx="77" cy="101"/>
          </a:xfrm>
          <a:custGeom>
            <a:avLst/>
            <a:gdLst>
              <a:gd name="T0" fmla="+- 0 828 752"/>
              <a:gd name="T1" fmla="*/ T0 w 77"/>
              <a:gd name="T2" fmla="+- 0 11 11"/>
              <a:gd name="T3" fmla="*/ 11 h 101"/>
              <a:gd name="T4" fmla="+- 0 752 752"/>
              <a:gd name="T5" fmla="*/ T4 w 77"/>
              <a:gd name="T6" fmla="+- 0 11 11"/>
              <a:gd name="T7" fmla="*/ 11 h 101"/>
              <a:gd name="T8" fmla="+- 0 752 752"/>
              <a:gd name="T9" fmla="*/ T8 w 77"/>
              <a:gd name="T10" fmla="+- 0 111 11"/>
              <a:gd name="T11" fmla="*/ 111 h 101"/>
              <a:gd name="T12" fmla="+- 0 829 752"/>
              <a:gd name="T13" fmla="*/ T12 w 77"/>
              <a:gd name="T14" fmla="+- 0 111 11"/>
              <a:gd name="T15" fmla="*/ 111 h 101"/>
              <a:gd name="T16" fmla="+- 0 829 752"/>
              <a:gd name="T17" fmla="*/ T16 w 77"/>
              <a:gd name="T18" fmla="+- 0 92 11"/>
              <a:gd name="T19" fmla="*/ 92 h 101"/>
              <a:gd name="T20" fmla="+- 0 774 752"/>
              <a:gd name="T21" fmla="*/ T20 w 77"/>
              <a:gd name="T22" fmla="+- 0 92 11"/>
              <a:gd name="T23" fmla="*/ 92 h 101"/>
              <a:gd name="T24" fmla="+- 0 774 752"/>
              <a:gd name="T25" fmla="*/ T24 w 77"/>
              <a:gd name="T26" fmla="+- 0 71 11"/>
              <a:gd name="T27" fmla="*/ 71 h 101"/>
              <a:gd name="T28" fmla="+- 0 822 752"/>
              <a:gd name="T29" fmla="*/ T28 w 77"/>
              <a:gd name="T30" fmla="+- 0 71 11"/>
              <a:gd name="T31" fmla="*/ 71 h 101"/>
              <a:gd name="T32" fmla="+- 0 822 752"/>
              <a:gd name="T33" fmla="*/ T32 w 77"/>
              <a:gd name="T34" fmla="+- 0 51 11"/>
              <a:gd name="T35" fmla="*/ 51 h 101"/>
              <a:gd name="T36" fmla="+- 0 774 752"/>
              <a:gd name="T37" fmla="*/ T36 w 77"/>
              <a:gd name="T38" fmla="+- 0 51 11"/>
              <a:gd name="T39" fmla="*/ 51 h 101"/>
              <a:gd name="T40" fmla="+- 0 774 752"/>
              <a:gd name="T41" fmla="*/ T40 w 77"/>
              <a:gd name="T42" fmla="+- 0 31 11"/>
              <a:gd name="T43" fmla="*/ 31 h 101"/>
              <a:gd name="T44" fmla="+- 0 828 752"/>
              <a:gd name="T45" fmla="*/ T44 w 77"/>
              <a:gd name="T46" fmla="+- 0 31 11"/>
              <a:gd name="T47" fmla="*/ 31 h 101"/>
              <a:gd name="T48" fmla="+- 0 828 752"/>
              <a:gd name="T49" fmla="*/ T48 w 77"/>
              <a:gd name="T50" fmla="+- 0 11 11"/>
              <a:gd name="T51"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77" h="101">
                <a:moveTo>
                  <a:pt x="76" y="0"/>
                </a:moveTo>
                <a:lnTo>
                  <a:pt x="0" y="0"/>
                </a:lnTo>
                <a:lnTo>
                  <a:pt x="0" y="100"/>
                </a:lnTo>
                <a:lnTo>
                  <a:pt x="77" y="100"/>
                </a:lnTo>
                <a:lnTo>
                  <a:pt x="77" y="81"/>
                </a:lnTo>
                <a:lnTo>
                  <a:pt x="22" y="81"/>
                </a:lnTo>
                <a:lnTo>
                  <a:pt x="22" y="60"/>
                </a:lnTo>
                <a:lnTo>
                  <a:pt x="70" y="60"/>
                </a:lnTo>
                <a:lnTo>
                  <a:pt x="70" y="40"/>
                </a:lnTo>
                <a:lnTo>
                  <a:pt x="22" y="40"/>
                </a:lnTo>
                <a:lnTo>
                  <a:pt x="22" y="20"/>
                </a:lnTo>
                <a:lnTo>
                  <a:pt x="76" y="20"/>
                </a:lnTo>
                <a:lnTo>
                  <a:pt x="76"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1" name="AutoShape 8">
            <a:extLst>
              <a:ext uri="{FF2B5EF4-FFF2-40B4-BE49-F238E27FC236}">
                <a16:creationId xmlns:a16="http://schemas.microsoft.com/office/drawing/2014/main" id="{00000000-0008-0000-0200-00000B000000}"/>
              </a:ext>
            </a:extLst>
          </xdr:cNvPr>
          <xdr:cNvSpPr>
            <a:spLocks/>
          </xdr:cNvSpPr>
        </xdr:nvSpPr>
        <xdr:spPr bwMode="auto">
          <a:xfrm>
            <a:off x="852" y="11"/>
            <a:ext cx="90" cy="101"/>
          </a:xfrm>
          <a:custGeom>
            <a:avLst/>
            <a:gdLst>
              <a:gd name="T0" fmla="+- 0 872 852"/>
              <a:gd name="T1" fmla="*/ T0 w 90"/>
              <a:gd name="T2" fmla="+- 0 11 11"/>
              <a:gd name="T3" fmla="*/ 11 h 101"/>
              <a:gd name="T4" fmla="+- 0 852 852"/>
              <a:gd name="T5" fmla="*/ T4 w 90"/>
              <a:gd name="T6" fmla="+- 0 11 11"/>
              <a:gd name="T7" fmla="*/ 11 h 101"/>
              <a:gd name="T8" fmla="+- 0 852 852"/>
              <a:gd name="T9" fmla="*/ T8 w 90"/>
              <a:gd name="T10" fmla="+- 0 111 11"/>
              <a:gd name="T11" fmla="*/ 111 h 101"/>
              <a:gd name="T12" fmla="+- 0 874 852"/>
              <a:gd name="T13" fmla="*/ T12 w 90"/>
              <a:gd name="T14" fmla="+- 0 111 11"/>
              <a:gd name="T15" fmla="*/ 111 h 101"/>
              <a:gd name="T16" fmla="+- 0 874 852"/>
              <a:gd name="T17" fmla="*/ T16 w 90"/>
              <a:gd name="T18" fmla="+- 0 48 11"/>
              <a:gd name="T19" fmla="*/ 48 h 101"/>
              <a:gd name="T20" fmla="+- 0 900 852"/>
              <a:gd name="T21" fmla="*/ T20 w 90"/>
              <a:gd name="T22" fmla="+- 0 48 11"/>
              <a:gd name="T23" fmla="*/ 48 h 101"/>
              <a:gd name="T24" fmla="+- 0 872 852"/>
              <a:gd name="T25" fmla="*/ T24 w 90"/>
              <a:gd name="T26" fmla="+- 0 11 11"/>
              <a:gd name="T27" fmla="*/ 11 h 101"/>
              <a:gd name="T28" fmla="+- 0 900 852"/>
              <a:gd name="T29" fmla="*/ T28 w 90"/>
              <a:gd name="T30" fmla="+- 0 48 11"/>
              <a:gd name="T31" fmla="*/ 48 h 101"/>
              <a:gd name="T32" fmla="+- 0 874 852"/>
              <a:gd name="T33" fmla="*/ T32 w 90"/>
              <a:gd name="T34" fmla="+- 0 48 11"/>
              <a:gd name="T35" fmla="*/ 48 h 101"/>
              <a:gd name="T36" fmla="+- 0 922 852"/>
              <a:gd name="T37" fmla="*/ T36 w 90"/>
              <a:gd name="T38" fmla="+- 0 111 11"/>
              <a:gd name="T39" fmla="*/ 111 h 101"/>
              <a:gd name="T40" fmla="+- 0 941 852"/>
              <a:gd name="T41" fmla="*/ T40 w 90"/>
              <a:gd name="T42" fmla="+- 0 111 11"/>
              <a:gd name="T43" fmla="*/ 111 h 101"/>
              <a:gd name="T44" fmla="+- 0 941 852"/>
              <a:gd name="T45" fmla="*/ T44 w 90"/>
              <a:gd name="T46" fmla="+- 0 73 11"/>
              <a:gd name="T47" fmla="*/ 73 h 101"/>
              <a:gd name="T48" fmla="+- 0 919 852"/>
              <a:gd name="T49" fmla="*/ T48 w 90"/>
              <a:gd name="T50" fmla="+- 0 73 11"/>
              <a:gd name="T51" fmla="*/ 73 h 101"/>
              <a:gd name="T52" fmla="+- 0 900 852"/>
              <a:gd name="T53" fmla="*/ T52 w 90"/>
              <a:gd name="T54" fmla="+- 0 48 11"/>
              <a:gd name="T55" fmla="*/ 48 h 101"/>
              <a:gd name="T56" fmla="+- 0 941 852"/>
              <a:gd name="T57" fmla="*/ T56 w 90"/>
              <a:gd name="T58" fmla="+- 0 11 11"/>
              <a:gd name="T59" fmla="*/ 11 h 101"/>
              <a:gd name="T60" fmla="+- 0 919 852"/>
              <a:gd name="T61" fmla="*/ T60 w 90"/>
              <a:gd name="T62" fmla="+- 0 11 11"/>
              <a:gd name="T63" fmla="*/ 11 h 101"/>
              <a:gd name="T64" fmla="+- 0 919 852"/>
              <a:gd name="T65" fmla="*/ T64 w 90"/>
              <a:gd name="T66" fmla="+- 0 73 11"/>
              <a:gd name="T67" fmla="*/ 73 h 101"/>
              <a:gd name="T68" fmla="+- 0 941 852"/>
              <a:gd name="T69" fmla="*/ T68 w 90"/>
              <a:gd name="T70" fmla="+- 0 73 11"/>
              <a:gd name="T71" fmla="*/ 73 h 101"/>
              <a:gd name="T72" fmla="+- 0 941 852"/>
              <a:gd name="T73" fmla="*/ T72 w 90"/>
              <a:gd name="T74" fmla="+- 0 11 11"/>
              <a:gd name="T75"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Lst>
            <a:rect l="0" t="0" r="r" b="b"/>
            <a:pathLst>
              <a:path w="90" h="101">
                <a:moveTo>
                  <a:pt x="20" y="0"/>
                </a:moveTo>
                <a:lnTo>
                  <a:pt x="0" y="0"/>
                </a:lnTo>
                <a:lnTo>
                  <a:pt x="0" y="100"/>
                </a:lnTo>
                <a:lnTo>
                  <a:pt x="22" y="100"/>
                </a:lnTo>
                <a:lnTo>
                  <a:pt x="22" y="37"/>
                </a:lnTo>
                <a:lnTo>
                  <a:pt x="48" y="37"/>
                </a:lnTo>
                <a:lnTo>
                  <a:pt x="20" y="0"/>
                </a:lnTo>
                <a:close/>
                <a:moveTo>
                  <a:pt x="48" y="37"/>
                </a:moveTo>
                <a:lnTo>
                  <a:pt x="22" y="37"/>
                </a:lnTo>
                <a:lnTo>
                  <a:pt x="70" y="100"/>
                </a:lnTo>
                <a:lnTo>
                  <a:pt x="89" y="100"/>
                </a:lnTo>
                <a:lnTo>
                  <a:pt x="89" y="62"/>
                </a:lnTo>
                <a:lnTo>
                  <a:pt x="67" y="62"/>
                </a:lnTo>
                <a:lnTo>
                  <a:pt x="48" y="37"/>
                </a:lnTo>
                <a:close/>
                <a:moveTo>
                  <a:pt x="89" y="0"/>
                </a:moveTo>
                <a:lnTo>
                  <a:pt x="67" y="0"/>
                </a:lnTo>
                <a:lnTo>
                  <a:pt x="67" y="62"/>
                </a:lnTo>
                <a:lnTo>
                  <a:pt x="89" y="62"/>
                </a:lnTo>
                <a:lnTo>
                  <a:pt x="89"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 name="AutoShape 7">
            <a:extLst>
              <a:ext uri="{FF2B5EF4-FFF2-40B4-BE49-F238E27FC236}">
                <a16:creationId xmlns:a16="http://schemas.microsoft.com/office/drawing/2014/main" id="{00000000-0008-0000-0200-00000C000000}"/>
              </a:ext>
            </a:extLst>
          </xdr:cNvPr>
          <xdr:cNvSpPr>
            <a:spLocks/>
          </xdr:cNvSpPr>
        </xdr:nvSpPr>
        <xdr:spPr bwMode="auto">
          <a:xfrm>
            <a:off x="961" y="11"/>
            <a:ext cx="84" cy="101"/>
          </a:xfrm>
          <a:custGeom>
            <a:avLst/>
            <a:gdLst>
              <a:gd name="T0" fmla="+- 0 1014 961"/>
              <a:gd name="T1" fmla="*/ T0 w 84"/>
              <a:gd name="T2" fmla="+- 0 31 11"/>
              <a:gd name="T3" fmla="*/ 31 h 101"/>
              <a:gd name="T4" fmla="+- 0 992 961"/>
              <a:gd name="T5" fmla="*/ T4 w 84"/>
              <a:gd name="T6" fmla="+- 0 31 11"/>
              <a:gd name="T7" fmla="*/ 31 h 101"/>
              <a:gd name="T8" fmla="+- 0 992 961"/>
              <a:gd name="T9" fmla="*/ T8 w 84"/>
              <a:gd name="T10" fmla="+- 0 111 11"/>
              <a:gd name="T11" fmla="*/ 111 h 101"/>
              <a:gd name="T12" fmla="+- 0 1014 961"/>
              <a:gd name="T13" fmla="*/ T12 w 84"/>
              <a:gd name="T14" fmla="+- 0 111 11"/>
              <a:gd name="T15" fmla="*/ 111 h 101"/>
              <a:gd name="T16" fmla="+- 0 1014 961"/>
              <a:gd name="T17" fmla="*/ T16 w 84"/>
              <a:gd name="T18" fmla="+- 0 31 11"/>
              <a:gd name="T19" fmla="*/ 31 h 101"/>
              <a:gd name="T20" fmla="+- 0 1044 961"/>
              <a:gd name="T21" fmla="*/ T20 w 84"/>
              <a:gd name="T22" fmla="+- 0 11 11"/>
              <a:gd name="T23" fmla="*/ 11 h 101"/>
              <a:gd name="T24" fmla="+- 0 961 961"/>
              <a:gd name="T25" fmla="*/ T24 w 84"/>
              <a:gd name="T26" fmla="+- 0 11 11"/>
              <a:gd name="T27" fmla="*/ 11 h 101"/>
              <a:gd name="T28" fmla="+- 0 961 961"/>
              <a:gd name="T29" fmla="*/ T28 w 84"/>
              <a:gd name="T30" fmla="+- 0 31 11"/>
              <a:gd name="T31" fmla="*/ 31 h 101"/>
              <a:gd name="T32" fmla="+- 0 1044 961"/>
              <a:gd name="T33" fmla="*/ T32 w 84"/>
              <a:gd name="T34" fmla="+- 0 31 11"/>
              <a:gd name="T35" fmla="*/ 31 h 101"/>
              <a:gd name="T36" fmla="+- 0 1044 961"/>
              <a:gd name="T37" fmla="*/ T36 w 84"/>
              <a:gd name="T38" fmla="+- 0 11 11"/>
              <a:gd name="T39" fmla="*/ 11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4" h="101">
                <a:moveTo>
                  <a:pt x="53" y="20"/>
                </a:moveTo>
                <a:lnTo>
                  <a:pt x="31" y="20"/>
                </a:lnTo>
                <a:lnTo>
                  <a:pt x="31" y="100"/>
                </a:lnTo>
                <a:lnTo>
                  <a:pt x="53" y="100"/>
                </a:lnTo>
                <a:lnTo>
                  <a:pt x="53" y="20"/>
                </a:lnTo>
                <a:close/>
                <a:moveTo>
                  <a:pt x="83" y="0"/>
                </a:moveTo>
                <a:lnTo>
                  <a:pt x="0" y="0"/>
                </a:lnTo>
                <a:lnTo>
                  <a:pt x="0" y="20"/>
                </a:lnTo>
                <a:lnTo>
                  <a:pt x="83" y="20"/>
                </a:lnTo>
                <a:lnTo>
                  <a:pt x="83"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13" name="Picture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 y="9"/>
            <a:ext cx="206" cy="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Picture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 y="0"/>
            <a:ext cx="708" cy="1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1" y="187"/>
            <a:ext cx="334" cy="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Picture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05" y="177"/>
            <a:ext cx="685" cy="1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106257</xdr:colOff>
      <xdr:row>1</xdr:row>
      <xdr:rowOff>103716</xdr:rowOff>
    </xdr:from>
    <xdr:to>
      <xdr:col>6</xdr:col>
      <xdr:colOff>342477</xdr:colOff>
      <xdr:row>2</xdr:row>
      <xdr:rowOff>19896</xdr:rowOff>
    </xdr:to>
    <xdr:pic>
      <xdr:nvPicPr>
        <xdr:cNvPr id="17" name="image17.png">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11557" y="284691"/>
          <a:ext cx="236220" cy="106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397087</xdr:colOff>
      <xdr:row>1</xdr:row>
      <xdr:rowOff>107527</xdr:rowOff>
    </xdr:from>
    <xdr:to>
      <xdr:col>7</xdr:col>
      <xdr:colOff>111972</xdr:colOff>
      <xdr:row>2</xdr:row>
      <xdr:rowOff>16087</xdr:rowOff>
    </xdr:to>
    <xdr:grpSp>
      <xdr:nvGrpSpPr>
        <xdr:cNvPr id="18" name="Group 17">
          <a:extLst>
            <a:ext uri="{FF2B5EF4-FFF2-40B4-BE49-F238E27FC236}">
              <a16:creationId xmlns:a16="http://schemas.microsoft.com/office/drawing/2014/main" id="{00000000-0008-0000-0200-000012000000}"/>
            </a:ext>
          </a:extLst>
        </xdr:cNvPr>
        <xdr:cNvGrpSpPr>
          <a:grpSpLocks/>
        </xdr:cNvGrpSpPr>
      </xdr:nvGrpSpPr>
      <xdr:grpSpPr bwMode="auto">
        <a:xfrm>
          <a:off x="4824307" y="290407"/>
          <a:ext cx="339725" cy="91440"/>
          <a:chOff x="1788" y="190"/>
          <a:chExt cx="511" cy="144"/>
        </a:xfrm>
      </xdr:grpSpPr>
      <xdr:pic>
        <xdr:nvPicPr>
          <xdr:cNvPr id="19" name="Picture 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88" y="190"/>
            <a:ext cx="124"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Picture 19">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47" y="197"/>
            <a:ext cx="351" cy="1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153670</xdr:colOff>
      <xdr:row>1</xdr:row>
      <xdr:rowOff>111337</xdr:rowOff>
    </xdr:from>
    <xdr:to>
      <xdr:col>8</xdr:col>
      <xdr:colOff>3175</xdr:colOff>
      <xdr:row>2</xdr:row>
      <xdr:rowOff>38947</xdr:rowOff>
    </xdr:to>
    <xdr:grpSp>
      <xdr:nvGrpSpPr>
        <xdr:cNvPr id="21" name="Group 20">
          <a:extLst>
            <a:ext uri="{FF2B5EF4-FFF2-40B4-BE49-F238E27FC236}">
              <a16:creationId xmlns:a16="http://schemas.microsoft.com/office/drawing/2014/main" id="{00000000-0008-0000-0200-000015000000}"/>
            </a:ext>
          </a:extLst>
        </xdr:cNvPr>
        <xdr:cNvGrpSpPr>
          <a:grpSpLocks/>
        </xdr:cNvGrpSpPr>
      </xdr:nvGrpSpPr>
      <xdr:grpSpPr bwMode="auto">
        <a:xfrm>
          <a:off x="5205730" y="294217"/>
          <a:ext cx="855345" cy="110490"/>
          <a:chOff x="2381" y="190"/>
          <a:chExt cx="1203" cy="174"/>
        </a:xfrm>
      </xdr:grpSpPr>
      <xdr:pic>
        <xdr:nvPicPr>
          <xdr:cNvPr id="22" name="Picture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81" y="190"/>
            <a:ext cx="139"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 name="Picture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53" y="197"/>
            <a:ext cx="628" cy="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4" name="AutoShape 20">
            <a:extLst>
              <a:ext uri="{FF2B5EF4-FFF2-40B4-BE49-F238E27FC236}">
                <a16:creationId xmlns:a16="http://schemas.microsoft.com/office/drawing/2014/main" id="{00000000-0008-0000-0200-000018000000}"/>
              </a:ext>
            </a:extLst>
          </xdr:cNvPr>
          <xdr:cNvSpPr>
            <a:spLocks/>
          </xdr:cNvSpPr>
        </xdr:nvSpPr>
        <xdr:spPr bwMode="auto">
          <a:xfrm>
            <a:off x="3217" y="227"/>
            <a:ext cx="87" cy="104"/>
          </a:xfrm>
          <a:custGeom>
            <a:avLst/>
            <a:gdLst>
              <a:gd name="T0" fmla="+- 0 3227 3217"/>
              <a:gd name="T1" fmla="*/ T0 w 87"/>
              <a:gd name="T2" fmla="+- 0 230 227"/>
              <a:gd name="T3" fmla="*/ 230 h 104"/>
              <a:gd name="T4" fmla="+- 0 3217 3217"/>
              <a:gd name="T5" fmla="*/ T4 w 87"/>
              <a:gd name="T6" fmla="+- 0 230 227"/>
              <a:gd name="T7" fmla="*/ 230 h 104"/>
              <a:gd name="T8" fmla="+- 0 3217 3217"/>
              <a:gd name="T9" fmla="*/ T8 w 87"/>
              <a:gd name="T10" fmla="+- 0 331 227"/>
              <a:gd name="T11" fmla="*/ 331 h 104"/>
              <a:gd name="T12" fmla="+- 0 3227 3217"/>
              <a:gd name="T13" fmla="*/ T12 w 87"/>
              <a:gd name="T14" fmla="+- 0 331 227"/>
              <a:gd name="T15" fmla="*/ 331 h 104"/>
              <a:gd name="T16" fmla="+- 0 3227 3217"/>
              <a:gd name="T17" fmla="*/ T16 w 87"/>
              <a:gd name="T18" fmla="+- 0 272 227"/>
              <a:gd name="T19" fmla="*/ 272 h 104"/>
              <a:gd name="T20" fmla="+- 0 3230 3217"/>
              <a:gd name="T21" fmla="*/ T20 w 87"/>
              <a:gd name="T22" fmla="+- 0 258 227"/>
              <a:gd name="T23" fmla="*/ 258 h 104"/>
              <a:gd name="T24" fmla="+- 0 3236 3217"/>
              <a:gd name="T25" fmla="*/ T24 w 87"/>
              <a:gd name="T26" fmla="+- 0 248 227"/>
              <a:gd name="T27" fmla="*/ 248 h 104"/>
              <a:gd name="T28" fmla="+- 0 3227 3217"/>
              <a:gd name="T29" fmla="*/ T28 w 87"/>
              <a:gd name="T30" fmla="+- 0 248 227"/>
              <a:gd name="T31" fmla="*/ 248 h 104"/>
              <a:gd name="T32" fmla="+- 0 3227 3217"/>
              <a:gd name="T33" fmla="*/ T32 w 87"/>
              <a:gd name="T34" fmla="+- 0 230 227"/>
              <a:gd name="T35" fmla="*/ 230 h 104"/>
              <a:gd name="T36" fmla="+- 0 3289 3217"/>
              <a:gd name="T37" fmla="*/ T36 w 87"/>
              <a:gd name="T38" fmla="+- 0 236 227"/>
              <a:gd name="T39" fmla="*/ 236 h 104"/>
              <a:gd name="T40" fmla="+- 0 3262 3217"/>
              <a:gd name="T41" fmla="*/ T40 w 87"/>
              <a:gd name="T42" fmla="+- 0 236 227"/>
              <a:gd name="T43" fmla="*/ 236 h 104"/>
              <a:gd name="T44" fmla="+- 0 3276 3217"/>
              <a:gd name="T45" fmla="*/ T44 w 87"/>
              <a:gd name="T46" fmla="+- 0 239 227"/>
              <a:gd name="T47" fmla="*/ 239 h 104"/>
              <a:gd name="T48" fmla="+- 0 3286 3217"/>
              <a:gd name="T49" fmla="*/ T48 w 87"/>
              <a:gd name="T50" fmla="+- 0 246 227"/>
              <a:gd name="T51" fmla="*/ 246 h 104"/>
              <a:gd name="T52" fmla="+- 0 3292 3217"/>
              <a:gd name="T53" fmla="*/ T52 w 87"/>
              <a:gd name="T54" fmla="+- 0 256 227"/>
              <a:gd name="T55" fmla="*/ 256 h 104"/>
              <a:gd name="T56" fmla="+- 0 3294 3217"/>
              <a:gd name="T57" fmla="*/ T56 w 87"/>
              <a:gd name="T58" fmla="+- 0 271 227"/>
              <a:gd name="T59" fmla="*/ 271 h 104"/>
              <a:gd name="T60" fmla="+- 0 3294 3217"/>
              <a:gd name="T61" fmla="*/ T60 w 87"/>
              <a:gd name="T62" fmla="+- 0 331 227"/>
              <a:gd name="T63" fmla="*/ 331 h 104"/>
              <a:gd name="T64" fmla="+- 0 3304 3217"/>
              <a:gd name="T65" fmla="*/ T64 w 87"/>
              <a:gd name="T66" fmla="+- 0 331 227"/>
              <a:gd name="T67" fmla="*/ 331 h 104"/>
              <a:gd name="T68" fmla="+- 0 3304 3217"/>
              <a:gd name="T69" fmla="*/ T68 w 87"/>
              <a:gd name="T70" fmla="+- 0 269 227"/>
              <a:gd name="T71" fmla="*/ 269 h 104"/>
              <a:gd name="T72" fmla="+- 0 3301 3217"/>
              <a:gd name="T73" fmla="*/ T72 w 87"/>
              <a:gd name="T74" fmla="+- 0 252 227"/>
              <a:gd name="T75" fmla="*/ 252 h 104"/>
              <a:gd name="T76" fmla="+- 0 3293 3217"/>
              <a:gd name="T77" fmla="*/ T76 w 87"/>
              <a:gd name="T78" fmla="+- 0 239 227"/>
              <a:gd name="T79" fmla="*/ 239 h 104"/>
              <a:gd name="T80" fmla="+- 0 3289 3217"/>
              <a:gd name="T81" fmla="*/ T80 w 87"/>
              <a:gd name="T82" fmla="+- 0 236 227"/>
              <a:gd name="T83" fmla="*/ 236 h 104"/>
              <a:gd name="T84" fmla="+- 0 3263 3217"/>
              <a:gd name="T85" fmla="*/ T84 w 87"/>
              <a:gd name="T86" fmla="+- 0 227 227"/>
              <a:gd name="T87" fmla="*/ 227 h 104"/>
              <a:gd name="T88" fmla="+- 0 3251 3217"/>
              <a:gd name="T89" fmla="*/ T88 w 87"/>
              <a:gd name="T90" fmla="+- 0 229 227"/>
              <a:gd name="T91" fmla="*/ 229 h 104"/>
              <a:gd name="T92" fmla="+- 0 3241 3217"/>
              <a:gd name="T93" fmla="*/ T92 w 87"/>
              <a:gd name="T94" fmla="+- 0 233 227"/>
              <a:gd name="T95" fmla="*/ 233 h 104"/>
              <a:gd name="T96" fmla="+- 0 3233 3217"/>
              <a:gd name="T97" fmla="*/ T96 w 87"/>
              <a:gd name="T98" fmla="+- 0 240 227"/>
              <a:gd name="T99" fmla="*/ 240 h 104"/>
              <a:gd name="T100" fmla="+- 0 3227 3217"/>
              <a:gd name="T101" fmla="*/ T100 w 87"/>
              <a:gd name="T102" fmla="+- 0 248 227"/>
              <a:gd name="T103" fmla="*/ 248 h 104"/>
              <a:gd name="T104" fmla="+- 0 3236 3217"/>
              <a:gd name="T105" fmla="*/ T104 w 87"/>
              <a:gd name="T106" fmla="+- 0 248 227"/>
              <a:gd name="T107" fmla="*/ 248 h 104"/>
              <a:gd name="T108" fmla="+- 0 3237 3217"/>
              <a:gd name="T109" fmla="*/ T108 w 87"/>
              <a:gd name="T110" fmla="+- 0 246 227"/>
              <a:gd name="T111" fmla="*/ 246 h 104"/>
              <a:gd name="T112" fmla="+- 0 3248 3217"/>
              <a:gd name="T113" fmla="*/ T112 w 87"/>
              <a:gd name="T114" fmla="+- 0 239 227"/>
              <a:gd name="T115" fmla="*/ 239 h 104"/>
              <a:gd name="T116" fmla="+- 0 3262 3217"/>
              <a:gd name="T117" fmla="*/ T116 w 87"/>
              <a:gd name="T118" fmla="+- 0 236 227"/>
              <a:gd name="T119" fmla="*/ 236 h 104"/>
              <a:gd name="T120" fmla="+- 0 3289 3217"/>
              <a:gd name="T121" fmla="*/ T120 w 87"/>
              <a:gd name="T122" fmla="+- 0 236 227"/>
              <a:gd name="T123" fmla="*/ 236 h 104"/>
              <a:gd name="T124" fmla="+- 0 3281 3217"/>
              <a:gd name="T125" fmla="*/ T124 w 87"/>
              <a:gd name="T126" fmla="+- 0 230 227"/>
              <a:gd name="T127" fmla="*/ 230 h 104"/>
              <a:gd name="T128" fmla="+- 0 3263 3217"/>
              <a:gd name="T129" fmla="*/ T128 w 87"/>
              <a:gd name="T130" fmla="+- 0 227 227"/>
              <a:gd name="T131" fmla="*/ 227 h 10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Lst>
            <a:rect l="0" t="0" r="r" b="b"/>
            <a:pathLst>
              <a:path w="87" h="104">
                <a:moveTo>
                  <a:pt x="10" y="3"/>
                </a:moveTo>
                <a:lnTo>
                  <a:pt x="0" y="3"/>
                </a:lnTo>
                <a:lnTo>
                  <a:pt x="0" y="104"/>
                </a:lnTo>
                <a:lnTo>
                  <a:pt x="10" y="104"/>
                </a:lnTo>
                <a:lnTo>
                  <a:pt x="10" y="45"/>
                </a:lnTo>
                <a:lnTo>
                  <a:pt x="13" y="31"/>
                </a:lnTo>
                <a:lnTo>
                  <a:pt x="19" y="21"/>
                </a:lnTo>
                <a:lnTo>
                  <a:pt x="10" y="21"/>
                </a:lnTo>
                <a:lnTo>
                  <a:pt x="10" y="3"/>
                </a:lnTo>
                <a:close/>
                <a:moveTo>
                  <a:pt x="72" y="9"/>
                </a:moveTo>
                <a:lnTo>
                  <a:pt x="45" y="9"/>
                </a:lnTo>
                <a:lnTo>
                  <a:pt x="59" y="12"/>
                </a:lnTo>
                <a:lnTo>
                  <a:pt x="69" y="19"/>
                </a:lnTo>
                <a:lnTo>
                  <a:pt x="75" y="29"/>
                </a:lnTo>
                <a:lnTo>
                  <a:pt x="77" y="44"/>
                </a:lnTo>
                <a:lnTo>
                  <a:pt x="77" y="104"/>
                </a:lnTo>
                <a:lnTo>
                  <a:pt x="87" y="104"/>
                </a:lnTo>
                <a:lnTo>
                  <a:pt x="87" y="42"/>
                </a:lnTo>
                <a:lnTo>
                  <a:pt x="84" y="25"/>
                </a:lnTo>
                <a:lnTo>
                  <a:pt x="76" y="12"/>
                </a:lnTo>
                <a:lnTo>
                  <a:pt x="72" y="9"/>
                </a:lnTo>
                <a:close/>
                <a:moveTo>
                  <a:pt x="46" y="0"/>
                </a:moveTo>
                <a:lnTo>
                  <a:pt x="34" y="2"/>
                </a:lnTo>
                <a:lnTo>
                  <a:pt x="24" y="6"/>
                </a:lnTo>
                <a:lnTo>
                  <a:pt x="16" y="13"/>
                </a:lnTo>
                <a:lnTo>
                  <a:pt x="10" y="21"/>
                </a:lnTo>
                <a:lnTo>
                  <a:pt x="19" y="21"/>
                </a:lnTo>
                <a:lnTo>
                  <a:pt x="20" y="19"/>
                </a:lnTo>
                <a:lnTo>
                  <a:pt x="31" y="12"/>
                </a:lnTo>
                <a:lnTo>
                  <a:pt x="45" y="9"/>
                </a:lnTo>
                <a:lnTo>
                  <a:pt x="72" y="9"/>
                </a:lnTo>
                <a:lnTo>
                  <a:pt x="64" y="3"/>
                </a:lnTo>
                <a:lnTo>
                  <a:pt x="46" y="0"/>
                </a:lnTo>
                <a:close/>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25" name="Picture 24">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332" y="190"/>
            <a:ext cx="252" cy="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368076</xdr:colOff>
      <xdr:row>2</xdr:row>
      <xdr:rowOff>67683</xdr:rowOff>
    </xdr:from>
    <xdr:to>
      <xdr:col>7</xdr:col>
      <xdr:colOff>945926</xdr:colOff>
      <xdr:row>2</xdr:row>
      <xdr:rowOff>67683</xdr:rowOff>
    </xdr:to>
    <xdr:cxnSp macro="">
      <xdr:nvCxnSpPr>
        <xdr:cNvPr id="26" name="Line 17">
          <a:extLst>
            <a:ext uri="{FF2B5EF4-FFF2-40B4-BE49-F238E27FC236}">
              <a16:creationId xmlns:a16="http://schemas.microsoft.com/office/drawing/2014/main" id="{00000000-0008-0000-0200-00001A000000}"/>
            </a:ext>
          </a:extLst>
        </xdr:cNvPr>
        <xdr:cNvCxnSpPr>
          <a:cxnSpLocks noChangeShapeType="1"/>
        </xdr:cNvCxnSpPr>
      </xdr:nvCxnSpPr>
      <xdr:spPr bwMode="auto">
        <a:xfrm>
          <a:off x="4063776" y="439158"/>
          <a:ext cx="1797050" cy="0"/>
        </a:xfrm>
        <a:prstGeom prst="line">
          <a:avLst/>
        </a:prstGeom>
        <a:noFill/>
        <a:ln w="9563">
          <a:solidFill>
            <a:srgbClr val="FFCE51"/>
          </a:solidFill>
          <a:prstDash val="solid"/>
          <a:round/>
          <a:headEnd/>
          <a:tailEnd/>
        </a:ln>
        <a:extLst>
          <a:ext uri="{909E8E84-426E-40DD-AFC4-6F175D3DCCD1}">
            <a14:hiddenFill xmlns:a14="http://schemas.microsoft.com/office/drawing/2010/main">
              <a:noFill/>
            </a14:hiddenFill>
          </a:ext>
        </a:extLst>
      </xdr:spPr>
    </xdr:cxnSp>
    <xdr:clientData/>
  </xdr:twoCellAnchor>
  <xdr:twoCellAnchor>
    <xdr:from>
      <xdr:col>5</xdr:col>
      <xdr:colOff>38100</xdr:colOff>
      <xdr:row>0</xdr:row>
      <xdr:rowOff>30480</xdr:rowOff>
    </xdr:from>
    <xdr:to>
      <xdr:col>7</xdr:col>
      <xdr:colOff>605790</xdr:colOff>
      <xdr:row>1</xdr:row>
      <xdr:rowOff>133350</xdr:rowOff>
    </xdr:to>
    <xdr:grpSp>
      <xdr:nvGrpSpPr>
        <xdr:cNvPr id="27" name="Group 26">
          <a:extLst>
            <a:ext uri="{FF2B5EF4-FFF2-40B4-BE49-F238E27FC236}">
              <a16:creationId xmlns:a16="http://schemas.microsoft.com/office/drawing/2014/main" id="{00000000-0008-0000-0200-00001B000000}"/>
            </a:ext>
          </a:extLst>
        </xdr:cNvPr>
        <xdr:cNvGrpSpPr>
          <a:grpSpLocks/>
        </xdr:cNvGrpSpPr>
      </xdr:nvGrpSpPr>
      <xdr:grpSpPr bwMode="auto">
        <a:xfrm>
          <a:off x="3840480" y="30480"/>
          <a:ext cx="1817370" cy="285750"/>
          <a:chOff x="705" y="220"/>
          <a:chExt cx="3010" cy="450"/>
        </a:xfrm>
      </xdr:grpSpPr>
      <xdr:sp macro="" textlink="">
        <xdr:nvSpPr>
          <xdr:cNvPr id="28" name="AutoShape 47">
            <a:extLst>
              <a:ext uri="{FF2B5EF4-FFF2-40B4-BE49-F238E27FC236}">
                <a16:creationId xmlns:a16="http://schemas.microsoft.com/office/drawing/2014/main" id="{00000000-0008-0000-0200-00001C000000}"/>
              </a:ext>
            </a:extLst>
          </xdr:cNvPr>
          <xdr:cNvSpPr>
            <a:spLocks/>
          </xdr:cNvSpPr>
        </xdr:nvSpPr>
        <xdr:spPr bwMode="auto">
          <a:xfrm>
            <a:off x="705" y="399"/>
            <a:ext cx="3010" cy="271"/>
          </a:xfrm>
          <a:custGeom>
            <a:avLst/>
            <a:gdLst>
              <a:gd name="T0" fmla="+- 0 3012 705"/>
              <a:gd name="T1" fmla="*/ T0 w 3010"/>
              <a:gd name="T2" fmla="+- 0 399 399"/>
              <a:gd name="T3" fmla="*/ 399 h 271"/>
              <a:gd name="T4" fmla="+- 0 2908 705"/>
              <a:gd name="T5" fmla="*/ T4 w 3010"/>
              <a:gd name="T6" fmla="+- 0 399 399"/>
              <a:gd name="T7" fmla="*/ 399 h 271"/>
              <a:gd name="T8" fmla="+- 0 2799 705"/>
              <a:gd name="T9" fmla="*/ T8 w 3010"/>
              <a:gd name="T10" fmla="+- 0 401 399"/>
              <a:gd name="T11" fmla="*/ 401 h 271"/>
              <a:gd name="T12" fmla="+- 0 2684 705"/>
              <a:gd name="T13" fmla="*/ T12 w 3010"/>
              <a:gd name="T14" fmla="+- 0 405 399"/>
              <a:gd name="T15" fmla="*/ 405 h 271"/>
              <a:gd name="T16" fmla="+- 0 2551 705"/>
              <a:gd name="T17" fmla="*/ T16 w 3010"/>
              <a:gd name="T18" fmla="+- 0 412 399"/>
              <a:gd name="T19" fmla="*/ 412 h 271"/>
              <a:gd name="T20" fmla="+- 0 2412 705"/>
              <a:gd name="T21" fmla="*/ T20 w 3010"/>
              <a:gd name="T22" fmla="+- 0 422 399"/>
              <a:gd name="T23" fmla="*/ 422 h 271"/>
              <a:gd name="T24" fmla="+- 0 2268 705"/>
              <a:gd name="T25" fmla="*/ T24 w 3010"/>
              <a:gd name="T26" fmla="+- 0 434 399"/>
              <a:gd name="T27" fmla="*/ 434 h 271"/>
              <a:gd name="T28" fmla="+- 0 2120 705"/>
              <a:gd name="T29" fmla="*/ T28 w 3010"/>
              <a:gd name="T30" fmla="+- 0 448 399"/>
              <a:gd name="T31" fmla="*/ 448 h 271"/>
              <a:gd name="T32" fmla="+- 0 1889 705"/>
              <a:gd name="T33" fmla="*/ T32 w 3010"/>
              <a:gd name="T34" fmla="+- 0 474 399"/>
              <a:gd name="T35" fmla="*/ 474 h 271"/>
              <a:gd name="T36" fmla="+- 0 1618 705"/>
              <a:gd name="T37" fmla="*/ T36 w 3010"/>
              <a:gd name="T38" fmla="+- 0 510 399"/>
              <a:gd name="T39" fmla="*/ 510 h 271"/>
              <a:gd name="T40" fmla="+- 0 1568 705"/>
              <a:gd name="T41" fmla="*/ T40 w 3010"/>
              <a:gd name="T42" fmla="+- 0 518 399"/>
              <a:gd name="T43" fmla="*/ 518 h 271"/>
              <a:gd name="T44" fmla="+- 0 1318 705"/>
              <a:gd name="T45" fmla="*/ T44 w 3010"/>
              <a:gd name="T46" fmla="+- 0 556 399"/>
              <a:gd name="T47" fmla="*/ 556 h 271"/>
              <a:gd name="T48" fmla="+- 0 1061 705"/>
              <a:gd name="T49" fmla="*/ T48 w 3010"/>
              <a:gd name="T50" fmla="+- 0 599 399"/>
              <a:gd name="T51" fmla="*/ 599 h 271"/>
              <a:gd name="T52" fmla="+- 0 706 705"/>
              <a:gd name="T53" fmla="*/ T52 w 3010"/>
              <a:gd name="T54" fmla="+- 0 665 399"/>
              <a:gd name="T55" fmla="*/ 665 h 271"/>
              <a:gd name="T56" fmla="+- 0 705 705"/>
              <a:gd name="T57" fmla="*/ T56 w 3010"/>
              <a:gd name="T58" fmla="+- 0 666 399"/>
              <a:gd name="T59" fmla="*/ 666 h 271"/>
              <a:gd name="T60" fmla="+- 0 706 705"/>
              <a:gd name="T61" fmla="*/ T60 w 3010"/>
              <a:gd name="T62" fmla="+- 0 668 399"/>
              <a:gd name="T63" fmla="*/ 668 h 271"/>
              <a:gd name="T64" fmla="+- 0 707 705"/>
              <a:gd name="T65" fmla="*/ T64 w 3010"/>
              <a:gd name="T66" fmla="+- 0 669 399"/>
              <a:gd name="T67" fmla="*/ 669 h 271"/>
              <a:gd name="T68" fmla="+- 0 708 705"/>
              <a:gd name="T69" fmla="*/ T68 w 3010"/>
              <a:gd name="T70" fmla="+- 0 669 399"/>
              <a:gd name="T71" fmla="*/ 669 h 271"/>
              <a:gd name="T72" fmla="+- 0 1333 705"/>
              <a:gd name="T73" fmla="*/ T72 w 3010"/>
              <a:gd name="T74" fmla="+- 0 580 399"/>
              <a:gd name="T75" fmla="*/ 580 h 271"/>
              <a:gd name="T76" fmla="+- 0 1788 705"/>
              <a:gd name="T77" fmla="*/ T76 w 3010"/>
              <a:gd name="T78" fmla="+- 0 523 399"/>
              <a:gd name="T79" fmla="*/ 523 h 271"/>
              <a:gd name="T80" fmla="+- 0 1903 705"/>
              <a:gd name="T81" fmla="*/ T80 w 3010"/>
              <a:gd name="T82" fmla="+- 0 510 399"/>
              <a:gd name="T83" fmla="*/ 510 h 271"/>
              <a:gd name="T84" fmla="+- 0 2179 705"/>
              <a:gd name="T85" fmla="*/ T84 w 3010"/>
              <a:gd name="T86" fmla="+- 0 482 399"/>
              <a:gd name="T87" fmla="*/ 482 h 271"/>
              <a:gd name="T88" fmla="+- 0 2398 705"/>
              <a:gd name="T89" fmla="*/ T88 w 3010"/>
              <a:gd name="T90" fmla="+- 0 463 399"/>
              <a:gd name="T91" fmla="*/ 463 h 271"/>
              <a:gd name="T92" fmla="+- 0 2625 705"/>
              <a:gd name="T93" fmla="*/ T92 w 3010"/>
              <a:gd name="T94" fmla="+- 0 448 399"/>
              <a:gd name="T95" fmla="*/ 448 h 271"/>
              <a:gd name="T96" fmla="+- 0 2731 705"/>
              <a:gd name="T97" fmla="*/ T96 w 3010"/>
              <a:gd name="T98" fmla="+- 0 442 399"/>
              <a:gd name="T99" fmla="*/ 442 h 271"/>
              <a:gd name="T100" fmla="+- 0 2833 705"/>
              <a:gd name="T101" fmla="*/ T100 w 3010"/>
              <a:gd name="T102" fmla="+- 0 437 399"/>
              <a:gd name="T103" fmla="*/ 437 h 271"/>
              <a:gd name="T104" fmla="+- 0 2929 705"/>
              <a:gd name="T105" fmla="*/ T104 w 3010"/>
              <a:gd name="T106" fmla="+- 0 435 399"/>
              <a:gd name="T107" fmla="*/ 435 h 271"/>
              <a:gd name="T108" fmla="+- 0 3021 705"/>
              <a:gd name="T109" fmla="*/ T108 w 3010"/>
              <a:gd name="T110" fmla="+- 0 433 399"/>
              <a:gd name="T111" fmla="*/ 433 h 271"/>
              <a:gd name="T112" fmla="+- 0 3470 705"/>
              <a:gd name="T113" fmla="*/ T112 w 3010"/>
              <a:gd name="T114" fmla="+- 0 433 399"/>
              <a:gd name="T115" fmla="*/ 433 h 271"/>
              <a:gd name="T116" fmla="+- 0 3444 705"/>
              <a:gd name="T117" fmla="*/ T116 w 3010"/>
              <a:gd name="T118" fmla="+- 0 428 399"/>
              <a:gd name="T119" fmla="*/ 428 h 271"/>
              <a:gd name="T120" fmla="+- 0 3370 705"/>
              <a:gd name="T121" fmla="*/ T120 w 3010"/>
              <a:gd name="T122" fmla="+- 0 418 399"/>
              <a:gd name="T123" fmla="*/ 418 h 271"/>
              <a:gd name="T124" fmla="+- 0 3289 705"/>
              <a:gd name="T125" fmla="*/ T124 w 3010"/>
              <a:gd name="T126" fmla="+- 0 411 399"/>
              <a:gd name="T127" fmla="*/ 411 h 271"/>
              <a:gd name="T128" fmla="+- 0 3203 705"/>
              <a:gd name="T129" fmla="*/ T128 w 3010"/>
              <a:gd name="T130" fmla="+- 0 405 399"/>
              <a:gd name="T131" fmla="*/ 405 h 271"/>
              <a:gd name="T132" fmla="+- 0 3110 705"/>
              <a:gd name="T133" fmla="*/ T132 w 3010"/>
              <a:gd name="T134" fmla="+- 0 401 399"/>
              <a:gd name="T135" fmla="*/ 401 h 271"/>
              <a:gd name="T136" fmla="+- 0 3012 705"/>
              <a:gd name="T137" fmla="*/ T136 w 3010"/>
              <a:gd name="T138" fmla="+- 0 399 399"/>
              <a:gd name="T139" fmla="*/ 399 h 271"/>
              <a:gd name="T140" fmla="+- 0 3470 705"/>
              <a:gd name="T141" fmla="*/ T140 w 3010"/>
              <a:gd name="T142" fmla="+- 0 433 399"/>
              <a:gd name="T143" fmla="*/ 433 h 271"/>
              <a:gd name="T144" fmla="+- 0 3109 705"/>
              <a:gd name="T145" fmla="*/ T144 w 3010"/>
              <a:gd name="T146" fmla="+- 0 433 399"/>
              <a:gd name="T147" fmla="*/ 433 h 271"/>
              <a:gd name="T148" fmla="+- 0 3191 705"/>
              <a:gd name="T149" fmla="*/ T148 w 3010"/>
              <a:gd name="T150" fmla="+- 0 434 399"/>
              <a:gd name="T151" fmla="*/ 434 h 271"/>
              <a:gd name="T152" fmla="+- 0 3268 705"/>
              <a:gd name="T153" fmla="*/ T152 w 3010"/>
              <a:gd name="T154" fmla="+- 0 437 399"/>
              <a:gd name="T155" fmla="*/ 437 h 271"/>
              <a:gd name="T156" fmla="+- 0 3341 705"/>
              <a:gd name="T157" fmla="*/ T156 w 3010"/>
              <a:gd name="T158" fmla="+- 0 441 399"/>
              <a:gd name="T159" fmla="*/ 441 h 271"/>
              <a:gd name="T160" fmla="+- 0 3409 705"/>
              <a:gd name="T161" fmla="*/ T160 w 3010"/>
              <a:gd name="T162" fmla="+- 0 447 399"/>
              <a:gd name="T163" fmla="*/ 447 h 271"/>
              <a:gd name="T164" fmla="+- 0 3472 705"/>
              <a:gd name="T165" fmla="*/ T164 w 3010"/>
              <a:gd name="T166" fmla="+- 0 454 399"/>
              <a:gd name="T167" fmla="*/ 454 h 271"/>
              <a:gd name="T168" fmla="+- 0 3529 705"/>
              <a:gd name="T169" fmla="*/ T168 w 3010"/>
              <a:gd name="T170" fmla="+- 0 462 399"/>
              <a:gd name="T171" fmla="*/ 462 h 271"/>
              <a:gd name="T172" fmla="+- 0 3582 705"/>
              <a:gd name="T173" fmla="*/ T172 w 3010"/>
              <a:gd name="T174" fmla="+- 0 472 399"/>
              <a:gd name="T175" fmla="*/ 472 h 271"/>
              <a:gd name="T176" fmla="+- 0 3631 705"/>
              <a:gd name="T177" fmla="*/ T176 w 3010"/>
              <a:gd name="T178" fmla="+- 0 484 399"/>
              <a:gd name="T179" fmla="*/ 484 h 271"/>
              <a:gd name="T180" fmla="+- 0 3674 705"/>
              <a:gd name="T181" fmla="*/ T180 w 3010"/>
              <a:gd name="T182" fmla="+- 0 496 399"/>
              <a:gd name="T183" fmla="*/ 496 h 271"/>
              <a:gd name="T184" fmla="+- 0 3712 705"/>
              <a:gd name="T185" fmla="*/ T184 w 3010"/>
              <a:gd name="T186" fmla="+- 0 510 399"/>
              <a:gd name="T187" fmla="*/ 510 h 271"/>
              <a:gd name="T188" fmla="+- 0 3713 705"/>
              <a:gd name="T189" fmla="*/ T188 w 3010"/>
              <a:gd name="T190" fmla="+- 0 511 399"/>
              <a:gd name="T191" fmla="*/ 511 h 271"/>
              <a:gd name="T192" fmla="+- 0 3714 705"/>
              <a:gd name="T193" fmla="*/ T192 w 3010"/>
              <a:gd name="T194" fmla="+- 0 510 399"/>
              <a:gd name="T195" fmla="*/ 510 h 271"/>
              <a:gd name="T196" fmla="+- 0 3715 705"/>
              <a:gd name="T197" fmla="*/ T196 w 3010"/>
              <a:gd name="T198" fmla="+- 0 508 399"/>
              <a:gd name="T199" fmla="*/ 508 h 271"/>
              <a:gd name="T200" fmla="+- 0 3715 705"/>
              <a:gd name="T201" fmla="*/ T200 w 3010"/>
              <a:gd name="T202" fmla="+- 0 507 399"/>
              <a:gd name="T203" fmla="*/ 507 h 271"/>
              <a:gd name="T204" fmla="+- 0 3714 705"/>
              <a:gd name="T205" fmla="*/ T204 w 3010"/>
              <a:gd name="T206" fmla="+- 0 507 399"/>
              <a:gd name="T207" fmla="*/ 507 h 271"/>
              <a:gd name="T208" fmla="+- 0 3674 705"/>
              <a:gd name="T209" fmla="*/ T208 w 3010"/>
              <a:gd name="T210" fmla="+- 0 487 399"/>
              <a:gd name="T211" fmla="*/ 487 h 271"/>
              <a:gd name="T212" fmla="+- 0 3627 705"/>
              <a:gd name="T213" fmla="*/ T212 w 3010"/>
              <a:gd name="T214" fmla="+- 0 470 399"/>
              <a:gd name="T215" fmla="*/ 470 h 271"/>
              <a:gd name="T216" fmla="+- 0 3572 705"/>
              <a:gd name="T217" fmla="*/ T216 w 3010"/>
              <a:gd name="T218" fmla="+- 0 454 399"/>
              <a:gd name="T219" fmla="*/ 454 h 271"/>
              <a:gd name="T220" fmla="+- 0 3511 705"/>
              <a:gd name="T221" fmla="*/ T220 w 3010"/>
              <a:gd name="T222" fmla="+- 0 440 399"/>
              <a:gd name="T223" fmla="*/ 440 h 271"/>
              <a:gd name="T224" fmla="+- 0 3470 705"/>
              <a:gd name="T225" fmla="*/ T224 w 3010"/>
              <a:gd name="T226" fmla="+- 0 433 399"/>
              <a:gd name="T227" fmla="*/ 433 h 27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Lst>
            <a:rect l="0" t="0" r="r" b="b"/>
            <a:pathLst>
              <a:path w="3010" h="271">
                <a:moveTo>
                  <a:pt x="2307" y="0"/>
                </a:moveTo>
                <a:lnTo>
                  <a:pt x="2203" y="0"/>
                </a:lnTo>
                <a:lnTo>
                  <a:pt x="2094" y="2"/>
                </a:lnTo>
                <a:lnTo>
                  <a:pt x="1979" y="6"/>
                </a:lnTo>
                <a:lnTo>
                  <a:pt x="1846" y="13"/>
                </a:lnTo>
                <a:lnTo>
                  <a:pt x="1707" y="23"/>
                </a:lnTo>
                <a:lnTo>
                  <a:pt x="1563" y="35"/>
                </a:lnTo>
                <a:lnTo>
                  <a:pt x="1415" y="49"/>
                </a:lnTo>
                <a:lnTo>
                  <a:pt x="1184" y="75"/>
                </a:lnTo>
                <a:lnTo>
                  <a:pt x="913" y="111"/>
                </a:lnTo>
                <a:lnTo>
                  <a:pt x="863" y="119"/>
                </a:lnTo>
                <a:lnTo>
                  <a:pt x="613" y="157"/>
                </a:lnTo>
                <a:lnTo>
                  <a:pt x="356" y="200"/>
                </a:lnTo>
                <a:lnTo>
                  <a:pt x="1" y="266"/>
                </a:lnTo>
                <a:lnTo>
                  <a:pt x="0" y="267"/>
                </a:lnTo>
                <a:lnTo>
                  <a:pt x="1" y="269"/>
                </a:lnTo>
                <a:lnTo>
                  <a:pt x="2" y="270"/>
                </a:lnTo>
                <a:lnTo>
                  <a:pt x="3" y="270"/>
                </a:lnTo>
                <a:lnTo>
                  <a:pt x="628" y="181"/>
                </a:lnTo>
                <a:lnTo>
                  <a:pt x="1083" y="124"/>
                </a:lnTo>
                <a:lnTo>
                  <a:pt x="1198" y="111"/>
                </a:lnTo>
                <a:lnTo>
                  <a:pt x="1474" y="83"/>
                </a:lnTo>
                <a:lnTo>
                  <a:pt x="1693" y="64"/>
                </a:lnTo>
                <a:lnTo>
                  <a:pt x="1920" y="49"/>
                </a:lnTo>
                <a:lnTo>
                  <a:pt x="2026" y="43"/>
                </a:lnTo>
                <a:lnTo>
                  <a:pt x="2128" y="38"/>
                </a:lnTo>
                <a:lnTo>
                  <a:pt x="2224" y="36"/>
                </a:lnTo>
                <a:lnTo>
                  <a:pt x="2316" y="34"/>
                </a:lnTo>
                <a:lnTo>
                  <a:pt x="2765" y="34"/>
                </a:lnTo>
                <a:lnTo>
                  <a:pt x="2739" y="29"/>
                </a:lnTo>
                <a:lnTo>
                  <a:pt x="2665" y="19"/>
                </a:lnTo>
                <a:lnTo>
                  <a:pt x="2584" y="12"/>
                </a:lnTo>
                <a:lnTo>
                  <a:pt x="2498" y="6"/>
                </a:lnTo>
                <a:lnTo>
                  <a:pt x="2405" y="2"/>
                </a:lnTo>
                <a:lnTo>
                  <a:pt x="2307" y="0"/>
                </a:lnTo>
                <a:close/>
                <a:moveTo>
                  <a:pt x="2765" y="34"/>
                </a:moveTo>
                <a:lnTo>
                  <a:pt x="2404" y="34"/>
                </a:lnTo>
                <a:lnTo>
                  <a:pt x="2486" y="35"/>
                </a:lnTo>
                <a:lnTo>
                  <a:pt x="2563" y="38"/>
                </a:lnTo>
                <a:lnTo>
                  <a:pt x="2636" y="42"/>
                </a:lnTo>
                <a:lnTo>
                  <a:pt x="2704" y="48"/>
                </a:lnTo>
                <a:lnTo>
                  <a:pt x="2767" y="55"/>
                </a:lnTo>
                <a:lnTo>
                  <a:pt x="2824" y="63"/>
                </a:lnTo>
                <a:lnTo>
                  <a:pt x="2877" y="73"/>
                </a:lnTo>
                <a:lnTo>
                  <a:pt x="2926" y="85"/>
                </a:lnTo>
                <a:lnTo>
                  <a:pt x="2969" y="97"/>
                </a:lnTo>
                <a:lnTo>
                  <a:pt x="3007" y="111"/>
                </a:lnTo>
                <a:lnTo>
                  <a:pt x="3008" y="112"/>
                </a:lnTo>
                <a:lnTo>
                  <a:pt x="3009" y="111"/>
                </a:lnTo>
                <a:lnTo>
                  <a:pt x="3010" y="109"/>
                </a:lnTo>
                <a:lnTo>
                  <a:pt x="3010" y="108"/>
                </a:lnTo>
                <a:lnTo>
                  <a:pt x="3009" y="108"/>
                </a:lnTo>
                <a:lnTo>
                  <a:pt x="2969" y="88"/>
                </a:lnTo>
                <a:lnTo>
                  <a:pt x="2922" y="71"/>
                </a:lnTo>
                <a:lnTo>
                  <a:pt x="2867" y="55"/>
                </a:lnTo>
                <a:lnTo>
                  <a:pt x="2806" y="41"/>
                </a:lnTo>
                <a:lnTo>
                  <a:pt x="2765" y="34"/>
                </a:lnTo>
                <a:close/>
              </a:path>
            </a:pathLst>
          </a:custGeom>
          <a:solidFill>
            <a:srgbClr val="FFCE51"/>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29" name="AutoShape 46">
            <a:extLst>
              <a:ext uri="{FF2B5EF4-FFF2-40B4-BE49-F238E27FC236}">
                <a16:creationId xmlns:a16="http://schemas.microsoft.com/office/drawing/2014/main" id="{00000000-0008-0000-0200-00001D000000}"/>
              </a:ext>
            </a:extLst>
          </xdr:cNvPr>
          <xdr:cNvSpPr>
            <a:spLocks/>
          </xdr:cNvSpPr>
        </xdr:nvSpPr>
        <xdr:spPr bwMode="auto">
          <a:xfrm>
            <a:off x="2166" y="222"/>
            <a:ext cx="1376" cy="353"/>
          </a:xfrm>
          <a:custGeom>
            <a:avLst/>
            <a:gdLst>
              <a:gd name="T0" fmla="+- 0 2248 2166"/>
              <a:gd name="T1" fmla="*/ T0 w 1376"/>
              <a:gd name="T2" fmla="+- 0 476 222"/>
              <a:gd name="T3" fmla="*/ 476 h 353"/>
              <a:gd name="T4" fmla="+- 0 2206 2166"/>
              <a:gd name="T5" fmla="*/ T4 w 1376"/>
              <a:gd name="T6" fmla="+- 0 480 222"/>
              <a:gd name="T7" fmla="*/ 480 h 353"/>
              <a:gd name="T8" fmla="+- 0 2166 2166"/>
              <a:gd name="T9" fmla="*/ T8 w 1376"/>
              <a:gd name="T10" fmla="+- 0 575 222"/>
              <a:gd name="T11" fmla="*/ 575 h 353"/>
              <a:gd name="T12" fmla="+- 0 2206 2166"/>
              <a:gd name="T13" fmla="*/ T12 w 1376"/>
              <a:gd name="T14" fmla="+- 0 575 222"/>
              <a:gd name="T15" fmla="*/ 575 h 353"/>
              <a:gd name="T16" fmla="+- 0 2248 2166"/>
              <a:gd name="T17" fmla="*/ T16 w 1376"/>
              <a:gd name="T18" fmla="+- 0 476 222"/>
              <a:gd name="T19" fmla="*/ 476 h 353"/>
              <a:gd name="T20" fmla="+- 0 2435 2166"/>
              <a:gd name="T21" fmla="*/ T20 w 1376"/>
              <a:gd name="T22" fmla="+- 0 420 222"/>
              <a:gd name="T23" fmla="*/ 420 h 353"/>
              <a:gd name="T24" fmla="+- 0 2374 2166"/>
              <a:gd name="T25" fmla="*/ T24 w 1376"/>
              <a:gd name="T26" fmla="+- 0 277 222"/>
              <a:gd name="T27" fmla="*/ 277 h 353"/>
              <a:gd name="T28" fmla="+- 0 2351 2166"/>
              <a:gd name="T29" fmla="*/ T28 w 1376"/>
              <a:gd name="T30" fmla="+- 0 222 222"/>
              <a:gd name="T31" fmla="*/ 222 h 353"/>
              <a:gd name="T32" fmla="+- 0 2316 2166"/>
              <a:gd name="T33" fmla="*/ T32 w 1376"/>
              <a:gd name="T34" fmla="+- 0 222 222"/>
              <a:gd name="T35" fmla="*/ 222 h 353"/>
              <a:gd name="T36" fmla="+- 0 2224 2166"/>
              <a:gd name="T37" fmla="*/ T36 w 1376"/>
              <a:gd name="T38" fmla="+- 0 438 222"/>
              <a:gd name="T39" fmla="*/ 438 h 353"/>
              <a:gd name="T40" fmla="+- 0 2266 2166"/>
              <a:gd name="T41" fmla="*/ T40 w 1376"/>
              <a:gd name="T42" fmla="+- 0 434 222"/>
              <a:gd name="T43" fmla="*/ 434 h 353"/>
              <a:gd name="T44" fmla="+- 0 2333 2166"/>
              <a:gd name="T45" fmla="*/ T44 w 1376"/>
              <a:gd name="T46" fmla="+- 0 277 222"/>
              <a:gd name="T47" fmla="*/ 277 h 353"/>
              <a:gd name="T48" fmla="+- 0 2394 2166"/>
              <a:gd name="T49" fmla="*/ T48 w 1376"/>
              <a:gd name="T50" fmla="+- 0 423 222"/>
              <a:gd name="T51" fmla="*/ 423 h 353"/>
              <a:gd name="T52" fmla="+- 0 2435 2166"/>
              <a:gd name="T53" fmla="*/ T52 w 1376"/>
              <a:gd name="T54" fmla="+- 0 420 222"/>
              <a:gd name="T55" fmla="*/ 420 h 353"/>
              <a:gd name="T56" fmla="+- 0 2501 2166"/>
              <a:gd name="T57" fmla="*/ T56 w 1376"/>
              <a:gd name="T58" fmla="+- 0 575 222"/>
              <a:gd name="T59" fmla="*/ 575 h 353"/>
              <a:gd name="T60" fmla="+- 0 2452 2166"/>
              <a:gd name="T61" fmla="*/ T60 w 1376"/>
              <a:gd name="T62" fmla="+- 0 459 222"/>
              <a:gd name="T63" fmla="*/ 459 h 353"/>
              <a:gd name="T64" fmla="+- 0 2411 2166"/>
              <a:gd name="T65" fmla="*/ T64 w 1376"/>
              <a:gd name="T66" fmla="+- 0 462 222"/>
              <a:gd name="T67" fmla="*/ 462 h 353"/>
              <a:gd name="T68" fmla="+- 0 2458 2166"/>
              <a:gd name="T69" fmla="*/ T68 w 1376"/>
              <a:gd name="T70" fmla="+- 0 575 222"/>
              <a:gd name="T71" fmla="*/ 575 h 353"/>
              <a:gd name="T72" fmla="+- 0 2501 2166"/>
              <a:gd name="T73" fmla="*/ T72 w 1376"/>
              <a:gd name="T74" fmla="+- 0 575 222"/>
              <a:gd name="T75" fmla="*/ 575 h 353"/>
              <a:gd name="T76" fmla="+- 0 3304 2166"/>
              <a:gd name="T77" fmla="*/ T76 w 1376"/>
              <a:gd name="T78" fmla="+- 0 439 222"/>
              <a:gd name="T79" fmla="*/ 439 h 353"/>
              <a:gd name="T80" fmla="+- 0 3278 2166"/>
              <a:gd name="T81" fmla="*/ T80 w 1376"/>
              <a:gd name="T82" fmla="+- 0 438 222"/>
              <a:gd name="T83" fmla="*/ 438 h 353"/>
              <a:gd name="T84" fmla="+- 0 3265 2166"/>
              <a:gd name="T85" fmla="*/ T84 w 1376"/>
              <a:gd name="T86" fmla="+- 0 437 222"/>
              <a:gd name="T87" fmla="*/ 437 h 353"/>
              <a:gd name="T88" fmla="+- 0 3206 2166"/>
              <a:gd name="T89" fmla="*/ T88 w 1376"/>
              <a:gd name="T90" fmla="+- 0 575 222"/>
              <a:gd name="T91" fmla="*/ 575 h 353"/>
              <a:gd name="T92" fmla="+- 0 3246 2166"/>
              <a:gd name="T93" fmla="*/ T92 w 1376"/>
              <a:gd name="T94" fmla="+- 0 575 222"/>
              <a:gd name="T95" fmla="*/ 575 h 353"/>
              <a:gd name="T96" fmla="+- 0 3304 2166"/>
              <a:gd name="T97" fmla="*/ T96 w 1376"/>
              <a:gd name="T98" fmla="+- 0 439 222"/>
              <a:gd name="T99" fmla="*/ 439 h 353"/>
              <a:gd name="T100" fmla="+- 0 3481 2166"/>
              <a:gd name="T101" fmla="*/ T100 w 1376"/>
              <a:gd name="T102" fmla="+- 0 435 222"/>
              <a:gd name="T103" fmla="*/ 435 h 353"/>
              <a:gd name="T104" fmla="+- 0 3414 2166"/>
              <a:gd name="T105" fmla="*/ T104 w 1376"/>
              <a:gd name="T106" fmla="+- 0 277 222"/>
              <a:gd name="T107" fmla="*/ 277 h 353"/>
              <a:gd name="T108" fmla="+- 0 3391 2166"/>
              <a:gd name="T109" fmla="*/ T108 w 1376"/>
              <a:gd name="T110" fmla="+- 0 222 222"/>
              <a:gd name="T111" fmla="*/ 222 h 353"/>
              <a:gd name="T112" fmla="+- 0 3356 2166"/>
              <a:gd name="T113" fmla="*/ T112 w 1376"/>
              <a:gd name="T114" fmla="+- 0 222 222"/>
              <a:gd name="T115" fmla="*/ 222 h 353"/>
              <a:gd name="T116" fmla="+- 0 3276 2166"/>
              <a:gd name="T117" fmla="*/ T116 w 1376"/>
              <a:gd name="T118" fmla="+- 0 410 222"/>
              <a:gd name="T119" fmla="*/ 410 h 353"/>
              <a:gd name="T120" fmla="+- 0 3289 2166"/>
              <a:gd name="T121" fmla="*/ T120 w 1376"/>
              <a:gd name="T122" fmla="+- 0 411 222"/>
              <a:gd name="T123" fmla="*/ 411 h 353"/>
              <a:gd name="T124" fmla="+- 0 3315 2166"/>
              <a:gd name="T125" fmla="*/ T124 w 1376"/>
              <a:gd name="T126" fmla="+- 0 413 222"/>
              <a:gd name="T127" fmla="*/ 413 h 353"/>
              <a:gd name="T128" fmla="+- 0 3373 2166"/>
              <a:gd name="T129" fmla="*/ T128 w 1376"/>
              <a:gd name="T130" fmla="+- 0 277 222"/>
              <a:gd name="T131" fmla="*/ 277 h 353"/>
              <a:gd name="T132" fmla="+- 0 3436 2166"/>
              <a:gd name="T133" fmla="*/ T132 w 1376"/>
              <a:gd name="T134" fmla="+- 0 427 222"/>
              <a:gd name="T135" fmla="*/ 427 h 353"/>
              <a:gd name="T136" fmla="+- 0 3459 2166"/>
              <a:gd name="T137" fmla="*/ T136 w 1376"/>
              <a:gd name="T138" fmla="+- 0 431 222"/>
              <a:gd name="T139" fmla="*/ 431 h 353"/>
              <a:gd name="T140" fmla="+- 0 3481 2166"/>
              <a:gd name="T141" fmla="*/ T140 w 1376"/>
              <a:gd name="T142" fmla="+- 0 435 222"/>
              <a:gd name="T143" fmla="*/ 435 h 353"/>
              <a:gd name="T144" fmla="+- 0 3541 2166"/>
              <a:gd name="T145" fmla="*/ T144 w 1376"/>
              <a:gd name="T146" fmla="+- 0 575 222"/>
              <a:gd name="T147" fmla="*/ 575 h 353"/>
              <a:gd name="T148" fmla="+- 0 3491 2166"/>
              <a:gd name="T149" fmla="*/ T148 w 1376"/>
              <a:gd name="T150" fmla="+- 0 457 222"/>
              <a:gd name="T151" fmla="*/ 457 h 353"/>
              <a:gd name="T152" fmla="+- 0 3457 2166"/>
              <a:gd name="T153" fmla="*/ T152 w 1376"/>
              <a:gd name="T154" fmla="+- 0 452 222"/>
              <a:gd name="T155" fmla="*/ 452 h 353"/>
              <a:gd name="T156" fmla="+- 0 3446 2166"/>
              <a:gd name="T157" fmla="*/ T156 w 1376"/>
              <a:gd name="T158" fmla="+- 0 451 222"/>
              <a:gd name="T159" fmla="*/ 451 h 353"/>
              <a:gd name="T160" fmla="+- 0 3498 2166"/>
              <a:gd name="T161" fmla="*/ T160 w 1376"/>
              <a:gd name="T162" fmla="+- 0 575 222"/>
              <a:gd name="T163" fmla="*/ 575 h 353"/>
              <a:gd name="T164" fmla="+- 0 3541 2166"/>
              <a:gd name="T165" fmla="*/ T164 w 1376"/>
              <a:gd name="T166" fmla="+- 0 575 222"/>
              <a:gd name="T167" fmla="*/ 575 h 35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Lst>
            <a:rect l="0" t="0" r="r" b="b"/>
            <a:pathLst>
              <a:path w="1376" h="353">
                <a:moveTo>
                  <a:pt x="82" y="254"/>
                </a:moveTo>
                <a:lnTo>
                  <a:pt x="40" y="258"/>
                </a:lnTo>
                <a:lnTo>
                  <a:pt x="0" y="353"/>
                </a:lnTo>
                <a:lnTo>
                  <a:pt x="40" y="353"/>
                </a:lnTo>
                <a:lnTo>
                  <a:pt x="82" y="254"/>
                </a:lnTo>
                <a:moveTo>
                  <a:pt x="269" y="198"/>
                </a:moveTo>
                <a:lnTo>
                  <a:pt x="208" y="55"/>
                </a:lnTo>
                <a:lnTo>
                  <a:pt x="185" y="0"/>
                </a:lnTo>
                <a:lnTo>
                  <a:pt x="150" y="0"/>
                </a:lnTo>
                <a:lnTo>
                  <a:pt x="58" y="216"/>
                </a:lnTo>
                <a:lnTo>
                  <a:pt x="100" y="212"/>
                </a:lnTo>
                <a:lnTo>
                  <a:pt x="167" y="55"/>
                </a:lnTo>
                <a:lnTo>
                  <a:pt x="228" y="201"/>
                </a:lnTo>
                <a:lnTo>
                  <a:pt x="269" y="198"/>
                </a:lnTo>
                <a:moveTo>
                  <a:pt x="335" y="353"/>
                </a:moveTo>
                <a:lnTo>
                  <a:pt x="286" y="237"/>
                </a:lnTo>
                <a:lnTo>
                  <a:pt x="245" y="240"/>
                </a:lnTo>
                <a:lnTo>
                  <a:pt x="292" y="353"/>
                </a:lnTo>
                <a:lnTo>
                  <a:pt x="335" y="353"/>
                </a:lnTo>
                <a:moveTo>
                  <a:pt x="1138" y="217"/>
                </a:moveTo>
                <a:lnTo>
                  <a:pt x="1112" y="216"/>
                </a:lnTo>
                <a:lnTo>
                  <a:pt x="1099" y="215"/>
                </a:lnTo>
                <a:lnTo>
                  <a:pt x="1040" y="353"/>
                </a:lnTo>
                <a:lnTo>
                  <a:pt x="1080" y="353"/>
                </a:lnTo>
                <a:lnTo>
                  <a:pt x="1138" y="217"/>
                </a:lnTo>
                <a:moveTo>
                  <a:pt x="1315" y="213"/>
                </a:moveTo>
                <a:lnTo>
                  <a:pt x="1248" y="55"/>
                </a:lnTo>
                <a:lnTo>
                  <a:pt x="1225" y="0"/>
                </a:lnTo>
                <a:lnTo>
                  <a:pt x="1190" y="0"/>
                </a:lnTo>
                <a:lnTo>
                  <a:pt x="1110" y="188"/>
                </a:lnTo>
                <a:lnTo>
                  <a:pt x="1123" y="189"/>
                </a:lnTo>
                <a:lnTo>
                  <a:pt x="1149" y="191"/>
                </a:lnTo>
                <a:lnTo>
                  <a:pt x="1207" y="55"/>
                </a:lnTo>
                <a:lnTo>
                  <a:pt x="1270" y="205"/>
                </a:lnTo>
                <a:lnTo>
                  <a:pt x="1293" y="209"/>
                </a:lnTo>
                <a:lnTo>
                  <a:pt x="1315" y="213"/>
                </a:lnTo>
                <a:moveTo>
                  <a:pt x="1375" y="353"/>
                </a:moveTo>
                <a:lnTo>
                  <a:pt x="1325" y="235"/>
                </a:lnTo>
                <a:lnTo>
                  <a:pt x="1291" y="230"/>
                </a:lnTo>
                <a:lnTo>
                  <a:pt x="1280" y="229"/>
                </a:lnTo>
                <a:lnTo>
                  <a:pt x="1332" y="353"/>
                </a:lnTo>
                <a:lnTo>
                  <a:pt x="1375" y="353"/>
                </a:lnTo>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30" name="Picture 29">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543" y="220"/>
            <a:ext cx="262" cy="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 name="Picture 30">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43" y="225"/>
            <a:ext cx="296" cy="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Picture 31">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3" y="225"/>
            <a:ext cx="282" cy="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3" name="AutoShape 42">
            <a:extLst>
              <a:ext uri="{FF2B5EF4-FFF2-40B4-BE49-F238E27FC236}">
                <a16:creationId xmlns:a16="http://schemas.microsoft.com/office/drawing/2014/main" id="{00000000-0008-0000-0200-000021000000}"/>
              </a:ext>
            </a:extLst>
          </xdr:cNvPr>
          <xdr:cNvSpPr>
            <a:spLocks/>
          </xdr:cNvSpPr>
        </xdr:nvSpPr>
        <xdr:spPr bwMode="auto">
          <a:xfrm>
            <a:off x="2886" y="225"/>
            <a:ext cx="298" cy="350"/>
          </a:xfrm>
          <a:custGeom>
            <a:avLst/>
            <a:gdLst>
              <a:gd name="T0" fmla="+- 0 3178 2886"/>
              <a:gd name="T1" fmla="*/ T0 w 298"/>
              <a:gd name="T2" fmla="+- 0 225 225"/>
              <a:gd name="T3" fmla="*/ 225 h 350"/>
              <a:gd name="T4" fmla="+- 0 3127 2886"/>
              <a:gd name="T5" fmla="*/ T4 w 298"/>
              <a:gd name="T6" fmla="+- 0 225 225"/>
              <a:gd name="T7" fmla="*/ 225 h 350"/>
              <a:gd name="T8" fmla="+- 0 2926 2886"/>
              <a:gd name="T9" fmla="*/ T8 w 298"/>
              <a:gd name="T10" fmla="+- 0 434 225"/>
              <a:gd name="T11" fmla="*/ 434 h 350"/>
              <a:gd name="T12" fmla="+- 0 2926 2886"/>
              <a:gd name="T13" fmla="*/ T12 w 298"/>
              <a:gd name="T14" fmla="+- 0 225 225"/>
              <a:gd name="T15" fmla="*/ 225 h 350"/>
              <a:gd name="T16" fmla="+- 0 2886 2886"/>
              <a:gd name="T17" fmla="*/ T16 w 298"/>
              <a:gd name="T18" fmla="+- 0 225 225"/>
              <a:gd name="T19" fmla="*/ 225 h 350"/>
              <a:gd name="T20" fmla="+- 0 2886 2886"/>
              <a:gd name="T21" fmla="*/ T20 w 298"/>
              <a:gd name="T22" fmla="+- 0 575 225"/>
              <a:gd name="T23" fmla="*/ 575 h 350"/>
              <a:gd name="T24" fmla="+- 0 2926 2886"/>
              <a:gd name="T25" fmla="*/ T24 w 298"/>
              <a:gd name="T26" fmla="+- 0 575 225"/>
              <a:gd name="T27" fmla="*/ 575 h 350"/>
              <a:gd name="T28" fmla="+- 0 2926 2886"/>
              <a:gd name="T29" fmla="*/ T28 w 298"/>
              <a:gd name="T30" fmla="+- 0 481 225"/>
              <a:gd name="T31" fmla="*/ 481 h 350"/>
              <a:gd name="T32" fmla="+- 0 2972 2886"/>
              <a:gd name="T33" fmla="*/ T32 w 298"/>
              <a:gd name="T34" fmla="+- 0 434 225"/>
              <a:gd name="T35" fmla="*/ 434 h 350"/>
              <a:gd name="T36" fmla="+- 0 3000 2886"/>
              <a:gd name="T37" fmla="*/ T36 w 298"/>
              <a:gd name="T38" fmla="+- 0 405 225"/>
              <a:gd name="T39" fmla="*/ 405 h 350"/>
              <a:gd name="T40" fmla="+- 0 3006 2886"/>
              <a:gd name="T41" fmla="*/ T40 w 298"/>
              <a:gd name="T42" fmla="+- 0 399 225"/>
              <a:gd name="T43" fmla="*/ 399 h 350"/>
              <a:gd name="T44" fmla="+- 0 3020 2886"/>
              <a:gd name="T45" fmla="*/ T44 w 298"/>
              <a:gd name="T46" fmla="+- 0 399 225"/>
              <a:gd name="T47" fmla="*/ 399 h 350"/>
              <a:gd name="T48" fmla="+- 0 3024 2886"/>
              <a:gd name="T49" fmla="*/ T48 w 298"/>
              <a:gd name="T50" fmla="+- 0 399 225"/>
              <a:gd name="T51" fmla="*/ 399 h 350"/>
              <a:gd name="T52" fmla="+- 0 3031 2886"/>
              <a:gd name="T53" fmla="*/ T52 w 298"/>
              <a:gd name="T54" fmla="+- 0 399 225"/>
              <a:gd name="T55" fmla="*/ 399 h 350"/>
              <a:gd name="T56" fmla="+- 0 3045 2886"/>
              <a:gd name="T57" fmla="*/ T56 w 298"/>
              <a:gd name="T58" fmla="+- 0 399 225"/>
              <a:gd name="T59" fmla="*/ 399 h 350"/>
              <a:gd name="T60" fmla="+- 0 3045 2886"/>
              <a:gd name="T61" fmla="*/ T60 w 298"/>
              <a:gd name="T62" fmla="+- 0 399 225"/>
              <a:gd name="T63" fmla="*/ 399 h 350"/>
              <a:gd name="T64" fmla="+- 0 3028 2886"/>
              <a:gd name="T65" fmla="*/ T64 w 298"/>
              <a:gd name="T66" fmla="+- 0 378 225"/>
              <a:gd name="T67" fmla="*/ 378 h 350"/>
              <a:gd name="T68" fmla="+- 0 3178 2886"/>
              <a:gd name="T69" fmla="*/ T68 w 298"/>
              <a:gd name="T70" fmla="+- 0 225 225"/>
              <a:gd name="T71" fmla="*/ 225 h 350"/>
              <a:gd name="T72" fmla="+- 0 3184 2886"/>
              <a:gd name="T73" fmla="*/ T72 w 298"/>
              <a:gd name="T74" fmla="+- 0 575 225"/>
              <a:gd name="T75" fmla="*/ 575 h 350"/>
              <a:gd name="T76" fmla="+- 0 3072 2886"/>
              <a:gd name="T77" fmla="*/ T76 w 298"/>
              <a:gd name="T78" fmla="+- 0 433 225"/>
              <a:gd name="T79" fmla="*/ 433 h 350"/>
              <a:gd name="T80" fmla="+- 0 3022 2886"/>
              <a:gd name="T81" fmla="*/ T80 w 298"/>
              <a:gd name="T82" fmla="+- 0 433 225"/>
              <a:gd name="T83" fmla="*/ 433 h 350"/>
              <a:gd name="T84" fmla="+- 0 3135 2886"/>
              <a:gd name="T85" fmla="*/ T84 w 298"/>
              <a:gd name="T86" fmla="+- 0 575 225"/>
              <a:gd name="T87" fmla="*/ 575 h 350"/>
              <a:gd name="T88" fmla="+- 0 3184 2886"/>
              <a:gd name="T89" fmla="*/ T88 w 298"/>
              <a:gd name="T90" fmla="+- 0 575 225"/>
              <a:gd name="T91" fmla="*/ 575 h 35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Lst>
            <a:rect l="0" t="0" r="r" b="b"/>
            <a:pathLst>
              <a:path w="298" h="350">
                <a:moveTo>
                  <a:pt x="292" y="0"/>
                </a:moveTo>
                <a:lnTo>
                  <a:pt x="241" y="0"/>
                </a:lnTo>
                <a:lnTo>
                  <a:pt x="40" y="209"/>
                </a:lnTo>
                <a:lnTo>
                  <a:pt x="40" y="0"/>
                </a:lnTo>
                <a:lnTo>
                  <a:pt x="0" y="0"/>
                </a:lnTo>
                <a:lnTo>
                  <a:pt x="0" y="350"/>
                </a:lnTo>
                <a:lnTo>
                  <a:pt x="40" y="350"/>
                </a:lnTo>
                <a:lnTo>
                  <a:pt x="40" y="256"/>
                </a:lnTo>
                <a:lnTo>
                  <a:pt x="86" y="209"/>
                </a:lnTo>
                <a:lnTo>
                  <a:pt x="114" y="180"/>
                </a:lnTo>
                <a:lnTo>
                  <a:pt x="120" y="174"/>
                </a:lnTo>
                <a:lnTo>
                  <a:pt x="134" y="174"/>
                </a:lnTo>
                <a:lnTo>
                  <a:pt x="138" y="174"/>
                </a:lnTo>
                <a:lnTo>
                  <a:pt x="145" y="174"/>
                </a:lnTo>
                <a:lnTo>
                  <a:pt x="159" y="174"/>
                </a:lnTo>
                <a:lnTo>
                  <a:pt x="142" y="153"/>
                </a:lnTo>
                <a:lnTo>
                  <a:pt x="292" y="0"/>
                </a:lnTo>
                <a:moveTo>
                  <a:pt x="298" y="350"/>
                </a:moveTo>
                <a:lnTo>
                  <a:pt x="186" y="208"/>
                </a:lnTo>
                <a:lnTo>
                  <a:pt x="136" y="208"/>
                </a:lnTo>
                <a:lnTo>
                  <a:pt x="249" y="350"/>
                </a:lnTo>
                <a:lnTo>
                  <a:pt x="298" y="350"/>
                </a:lnTo>
              </a:path>
            </a:pathLst>
          </a:custGeom>
          <a:solidFill>
            <a:srgbClr val="0057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34" name="Picture 33">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834" y="225"/>
            <a:ext cx="289" cy="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5" name="Picture 34">
            <a:extLst>
              <a:ext uri="{FF2B5EF4-FFF2-40B4-BE49-F238E27FC236}">
                <a16:creationId xmlns:a16="http://schemas.microsoft.com/office/drawing/2014/main" id="{00000000-0008-0000-0200-000023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131" y="225"/>
            <a:ext cx="255" cy="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339090</xdr:colOff>
      <xdr:row>1</xdr:row>
      <xdr:rowOff>102870</xdr:rowOff>
    </xdr:from>
    <xdr:to>
      <xdr:col>6</xdr:col>
      <xdr:colOff>49530</xdr:colOff>
      <xdr:row>2</xdr:row>
      <xdr:rowOff>11430</xdr:rowOff>
    </xdr:to>
    <xdr:pic>
      <xdr:nvPicPr>
        <xdr:cNvPr id="36" name="image16.png">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034790" y="283845"/>
          <a:ext cx="32004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E50" totalsRowShown="0" headerRowDxfId="7" headerRowBorderDxfId="6" tableBorderDxfId="5">
  <autoFilter ref="A1:E50" xr:uid="{00000000-0009-0000-0100-000002000000}"/>
  <tableColumns count="5">
    <tableColumn id="2" xr3:uid="{00000000-0010-0000-0000-000002000000}" name="License" dataDxfId="4"/>
    <tableColumn id="1" xr3:uid="{00000000-0010-0000-0000-000001000000}" name="Name" dataDxfId="3"/>
    <tableColumn id="3" xr3:uid="{00000000-0010-0000-0000-000003000000}" name="Address" dataDxfId="2"/>
    <tableColumn id="4" xr3:uid="{00000000-0010-0000-0000-000004000000}" name="City,State,Zip" dataDxfId="1"/>
    <tableColumn id="5" xr3:uid="{00000000-0010-0000-0000-000005000000}" name="County"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3"/>
  <sheetViews>
    <sheetView showGridLines="0" zoomScaleNormal="100" workbookViewId="0">
      <selection activeCell="Q23" sqref="Q23"/>
    </sheetView>
  </sheetViews>
  <sheetFormatPr defaultRowHeight="14.4"/>
  <cols>
    <col min="1" max="1" width="11.109375" style="9" customWidth="1"/>
    <col min="2" max="8" width="8.88671875" style="9"/>
    <col min="9" max="9" width="10.5546875" style="9" bestFit="1" customWidth="1"/>
    <col min="10" max="10" width="15.33203125" style="29" bestFit="1" customWidth="1"/>
    <col min="11" max="11" width="14.33203125" style="29" bestFit="1" customWidth="1"/>
    <col min="12" max="12" width="11.5546875" style="29" bestFit="1" customWidth="1"/>
    <col min="13" max="13" width="12.5546875" style="29" bestFit="1" customWidth="1"/>
    <col min="14" max="14" width="8.88671875" style="29"/>
    <col min="15" max="16384" width="8.88671875" style="9"/>
  </cols>
  <sheetData>
    <row r="1" spans="1:17" ht="21">
      <c r="A1" s="46" t="s">
        <v>209</v>
      </c>
      <c r="B1" s="46"/>
      <c r="C1" s="46"/>
      <c r="D1" s="46"/>
      <c r="E1" s="46"/>
      <c r="F1" s="46"/>
      <c r="G1" s="46"/>
      <c r="H1" s="46"/>
      <c r="I1" s="46"/>
      <c r="J1" s="46"/>
      <c r="K1" s="46"/>
      <c r="L1" s="46"/>
      <c r="M1" s="46"/>
      <c r="N1" s="46"/>
      <c r="O1" s="46"/>
      <c r="P1" s="46"/>
      <c r="Q1" s="46"/>
    </row>
    <row r="3" spans="1:17">
      <c r="J3" s="29" t="s">
        <v>198</v>
      </c>
      <c r="K3" s="29" t="s">
        <v>199</v>
      </c>
      <c r="L3" s="29" t="s">
        <v>200</v>
      </c>
      <c r="M3" s="29" t="s">
        <v>201</v>
      </c>
      <c r="N3" s="29" t="s">
        <v>202</v>
      </c>
    </row>
    <row r="4" spans="1:17" ht="18">
      <c r="A4" s="30">
        <v>1</v>
      </c>
      <c r="B4" s="30" t="s">
        <v>203</v>
      </c>
      <c r="C4" s="30"/>
      <c r="D4" s="30"/>
      <c r="E4" s="30"/>
      <c r="I4" s="32"/>
      <c r="J4" s="37">
        <f>SUM(Totals!H26)</f>
        <v>0</v>
      </c>
      <c r="K4" s="33">
        <f>MAX(Totals!H26)</f>
        <v>0</v>
      </c>
      <c r="L4" s="33">
        <f>MIN(Totals!H26)</f>
        <v>0</v>
      </c>
      <c r="M4" s="33" t="e">
        <f>AVERAGE(Totals!H26)</f>
        <v>#DIV/0!</v>
      </c>
      <c r="N4" s="33">
        <v>71</v>
      </c>
    </row>
    <row r="5" spans="1:17" ht="18">
      <c r="A5" s="30">
        <v>2</v>
      </c>
      <c r="B5" s="30" t="s">
        <v>8</v>
      </c>
      <c r="C5" s="30"/>
      <c r="D5" s="30"/>
      <c r="E5" s="30"/>
      <c r="I5" s="32"/>
      <c r="J5" s="37">
        <f>SUM(Totals!H27)</f>
        <v>0</v>
      </c>
      <c r="K5" s="33">
        <f>MAX(Totals!H27)</f>
        <v>0</v>
      </c>
      <c r="L5" s="33">
        <f>MIN(Totals!H27)</f>
        <v>0</v>
      </c>
      <c r="M5" s="33" t="e">
        <f>AVERAGE(Totals!H27)</f>
        <v>#DIV/0!</v>
      </c>
      <c r="N5" s="33"/>
    </row>
    <row r="6" spans="1:17" ht="18">
      <c r="A6" s="30">
        <v>3</v>
      </c>
      <c r="B6" s="30" t="s">
        <v>9</v>
      </c>
      <c r="C6" s="30"/>
      <c r="D6" s="30"/>
      <c r="E6" s="30"/>
      <c r="I6" s="32"/>
      <c r="J6" s="33" t="s">
        <v>204</v>
      </c>
      <c r="K6" s="33">
        <f>MAX(Totals!H28)</f>
        <v>0</v>
      </c>
      <c r="L6" s="33">
        <f>MIN(Totals!H28)</f>
        <v>0</v>
      </c>
      <c r="M6" s="37" t="e">
        <f>AVERAGE(Totals!H28)</f>
        <v>#DIV/0!</v>
      </c>
      <c r="N6" s="33"/>
    </row>
    <row r="7" spans="1:17" ht="18">
      <c r="A7" s="30">
        <v>4</v>
      </c>
      <c r="B7" s="30" t="s">
        <v>205</v>
      </c>
      <c r="C7" s="30"/>
      <c r="D7" s="30"/>
      <c r="E7" s="30"/>
      <c r="I7" s="32"/>
      <c r="J7" s="38">
        <f>SUM(Totals!H29)</f>
        <v>0</v>
      </c>
      <c r="K7" s="39">
        <f>MAX(Totals!H29)</f>
        <v>0</v>
      </c>
      <c r="L7" s="34">
        <f>MIN(Totals!H29)</f>
        <v>0</v>
      </c>
      <c r="M7" s="34" t="e">
        <f>AVERAGE(Totals!H29)</f>
        <v>#DIV/0!</v>
      </c>
      <c r="N7" s="33"/>
    </row>
    <row r="8" spans="1:17" ht="18">
      <c r="A8" s="30">
        <v>5</v>
      </c>
      <c r="B8" s="30" t="s">
        <v>11</v>
      </c>
      <c r="C8" s="30"/>
      <c r="D8" s="30"/>
      <c r="E8" s="30"/>
      <c r="I8" s="32"/>
      <c r="J8" s="38">
        <f>SUM(Totals!H30)</f>
        <v>0</v>
      </c>
      <c r="K8" s="39">
        <f>MAX(Totals!H30)</f>
        <v>0</v>
      </c>
      <c r="L8" s="34">
        <f>MIN(Totals!H30)</f>
        <v>0</v>
      </c>
      <c r="M8" s="34" t="e">
        <f>AVERAGE(Totals!H30)</f>
        <v>#DIV/0!</v>
      </c>
      <c r="N8" s="33"/>
    </row>
    <row r="9" spans="1:17" ht="18">
      <c r="A9" s="30">
        <v>6</v>
      </c>
      <c r="B9" s="30" t="s">
        <v>12</v>
      </c>
      <c r="C9" s="30"/>
      <c r="D9" s="30"/>
      <c r="E9" s="30"/>
      <c r="I9" s="32"/>
      <c r="J9" s="37">
        <f>SUM(Totals!H31)</f>
        <v>0</v>
      </c>
      <c r="K9" s="33">
        <f>MAX(Totals!H31)</f>
        <v>0</v>
      </c>
      <c r="L9" s="33">
        <f>MIN(Totals!H31)</f>
        <v>0</v>
      </c>
      <c r="M9" s="33" t="e">
        <f>AVERAGE(Totals!H31)</f>
        <v>#DIV/0!</v>
      </c>
      <c r="N9" s="33"/>
    </row>
    <row r="10" spans="1:17" ht="18">
      <c r="A10" s="30">
        <v>7</v>
      </c>
      <c r="B10" s="30" t="s">
        <v>206</v>
      </c>
      <c r="C10" s="30"/>
      <c r="D10" s="30"/>
      <c r="E10" s="30"/>
      <c r="I10" s="37">
        <f>SUM(Totals!F32)</f>
        <v>0</v>
      </c>
      <c r="J10" s="38">
        <f>SUM(Totals!H32)</f>
        <v>0</v>
      </c>
      <c r="K10" s="39">
        <f>MAX(Totals!H32)</f>
        <v>0</v>
      </c>
      <c r="L10" s="35">
        <f>MIN(Totals!H32)</f>
        <v>0</v>
      </c>
      <c r="M10" s="35" t="e">
        <f>AVERAGE(Totals!H32)</f>
        <v>#DIV/0!</v>
      </c>
      <c r="N10" s="33"/>
    </row>
    <row r="11" spans="1:17" ht="18">
      <c r="A11" s="30">
        <v>8</v>
      </c>
      <c r="B11" s="30" t="s">
        <v>207</v>
      </c>
      <c r="C11" s="30"/>
      <c r="D11" s="30"/>
      <c r="E11" s="30"/>
      <c r="I11" s="37">
        <f>SUM(Totals!F33)</f>
        <v>0</v>
      </c>
      <c r="J11" s="38">
        <f>SUM(Totals!H33)</f>
        <v>0</v>
      </c>
      <c r="K11" s="39">
        <f>MAX(Totals!H33)</f>
        <v>0</v>
      </c>
      <c r="L11" s="35">
        <f>MIN(Totals!H33)</f>
        <v>0</v>
      </c>
      <c r="M11" s="35" t="e">
        <f>AVERAGE(Totals!H33)</f>
        <v>#DIV/0!</v>
      </c>
      <c r="N11" s="33"/>
    </row>
    <row r="12" spans="1:17" ht="18">
      <c r="A12" s="30">
        <v>9</v>
      </c>
      <c r="B12" s="30" t="s">
        <v>208</v>
      </c>
      <c r="C12" s="30"/>
      <c r="D12" s="30"/>
      <c r="E12" s="30"/>
      <c r="I12" s="32"/>
      <c r="J12" s="33" t="s">
        <v>204</v>
      </c>
      <c r="K12" s="36">
        <f>MAX(Totals!H34)</f>
        <v>0</v>
      </c>
      <c r="L12" s="36">
        <f>MIN(Totals!H34)</f>
        <v>0</v>
      </c>
      <c r="M12" s="40" t="e">
        <f>AVERAGE(Totals!H34)</f>
        <v>#DIV/0!</v>
      </c>
      <c r="N12" s="33"/>
    </row>
    <row r="13" spans="1:17">
      <c r="O13" s="31"/>
    </row>
  </sheetData>
  <sheetProtection selectLockedCells="1"/>
  <mergeCells count="1">
    <mergeCell ref="A1:Q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M35"/>
  <sheetViews>
    <sheetView tabSelected="1" workbookViewId="0">
      <selection activeCell="Q20" sqref="Q20"/>
    </sheetView>
  </sheetViews>
  <sheetFormatPr defaultColWidth="9.109375" defaultRowHeight="14.4"/>
  <cols>
    <col min="1" max="1" width="4.33203125" style="9" customWidth="1"/>
    <col min="2" max="2" width="16" style="9" customWidth="1"/>
    <col min="3" max="3" width="12.109375" style="9" customWidth="1"/>
    <col min="4" max="4" width="9.109375" style="9"/>
    <col min="5" max="5" width="13.88671875" style="9" customWidth="1"/>
    <col min="6" max="7" width="9.109375" style="9"/>
    <col min="8" max="8" width="14.6640625" style="9" customWidth="1"/>
    <col min="9" max="16384" width="9.109375" style="9"/>
  </cols>
  <sheetData>
    <row r="1" spans="1:8" ht="14.4" customHeight="1">
      <c r="A1" s="53" t="s">
        <v>197</v>
      </c>
      <c r="B1" s="54"/>
      <c r="C1" s="54"/>
      <c r="D1" s="54"/>
      <c r="E1" s="54"/>
      <c r="F1" s="10"/>
      <c r="G1" s="10"/>
      <c r="H1" s="10"/>
    </row>
    <row r="2" spans="1:8">
      <c r="A2" s="55"/>
      <c r="B2" s="56"/>
      <c r="C2" s="56"/>
      <c r="D2" s="56"/>
      <c r="E2" s="57"/>
      <c r="F2" s="10"/>
      <c r="G2" s="10"/>
      <c r="H2" s="10"/>
    </row>
    <row r="3" spans="1:8">
      <c r="A3" s="55"/>
      <c r="B3" s="56"/>
      <c r="C3" s="56"/>
      <c r="D3" s="56"/>
      <c r="E3" s="57"/>
      <c r="F3" s="10"/>
      <c r="G3" s="10"/>
      <c r="H3" s="10"/>
    </row>
    <row r="4" spans="1:8" ht="10.95" customHeight="1">
      <c r="A4" s="58"/>
      <c r="B4" s="59"/>
      <c r="C4" s="59"/>
      <c r="D4" s="59"/>
      <c r="E4" s="59"/>
      <c r="F4" s="10"/>
      <c r="G4" s="10"/>
      <c r="H4" s="10"/>
    </row>
    <row r="5" spans="1:8" ht="22.95" customHeight="1">
      <c r="A5" s="60" t="s">
        <v>210</v>
      </c>
      <c r="B5" s="60"/>
      <c r="C5" s="60"/>
      <c r="D5" s="60"/>
      <c r="E5" s="60"/>
      <c r="F5" s="60"/>
      <c r="G5" s="60"/>
      <c r="H5" s="60"/>
    </row>
    <row r="6" spans="1:8">
      <c r="A6" s="61" t="s">
        <v>212</v>
      </c>
      <c r="B6" s="62"/>
      <c r="C6" s="62"/>
      <c r="D6" s="62"/>
      <c r="E6" s="62"/>
      <c r="F6" s="62"/>
      <c r="G6" s="62"/>
      <c r="H6" s="62"/>
    </row>
    <row r="7" spans="1:8">
      <c r="A7" s="62"/>
      <c r="B7" s="62"/>
      <c r="C7" s="62"/>
      <c r="D7" s="62"/>
      <c r="E7" s="62"/>
      <c r="F7" s="62"/>
      <c r="G7" s="62"/>
      <c r="H7" s="62"/>
    </row>
    <row r="8" spans="1:8">
      <c r="A8" s="62"/>
      <c r="B8" s="62"/>
      <c r="C8" s="62"/>
      <c r="D8" s="62"/>
      <c r="E8" s="62"/>
      <c r="F8" s="62"/>
      <c r="G8" s="62"/>
      <c r="H8" s="62"/>
    </row>
    <row r="9" spans="1:8">
      <c r="A9" s="63" t="s">
        <v>211</v>
      </c>
      <c r="B9" s="63"/>
      <c r="C9" s="63"/>
      <c r="D9" s="63"/>
      <c r="E9" s="63"/>
      <c r="F9" s="63"/>
      <c r="G9" s="63"/>
      <c r="H9" s="63"/>
    </row>
    <row r="10" spans="1:8">
      <c r="A10" s="63"/>
      <c r="B10" s="63"/>
      <c r="C10" s="63"/>
      <c r="D10" s="63"/>
      <c r="E10" s="63"/>
      <c r="F10" s="63"/>
      <c r="G10" s="63"/>
      <c r="H10" s="63"/>
    </row>
    <row r="11" spans="1:8">
      <c r="A11" s="63"/>
      <c r="B11" s="63"/>
      <c r="C11" s="63"/>
      <c r="D11" s="63"/>
      <c r="E11" s="63"/>
      <c r="F11" s="63"/>
      <c r="G11" s="63"/>
      <c r="H11" s="63"/>
    </row>
    <row r="12" spans="1:8">
      <c r="A12" s="63"/>
      <c r="B12" s="63"/>
      <c r="C12" s="63"/>
      <c r="D12" s="63"/>
      <c r="E12" s="63"/>
      <c r="F12" s="63"/>
      <c r="G12" s="63"/>
      <c r="H12" s="63"/>
    </row>
    <row r="13" spans="1:8">
      <c r="A13" s="63"/>
      <c r="B13" s="63"/>
      <c r="C13" s="63"/>
      <c r="D13" s="63"/>
      <c r="E13" s="63"/>
      <c r="F13" s="63"/>
      <c r="G13" s="63"/>
      <c r="H13" s="63"/>
    </row>
    <row r="14" spans="1:8">
      <c r="A14" s="63"/>
      <c r="B14" s="63"/>
      <c r="C14" s="63"/>
      <c r="D14" s="63"/>
      <c r="E14" s="63"/>
      <c r="F14" s="63"/>
      <c r="G14" s="63"/>
      <c r="H14" s="63"/>
    </row>
    <row r="15" spans="1:8">
      <c r="A15" s="63"/>
      <c r="B15" s="63"/>
      <c r="C15" s="63"/>
      <c r="D15" s="63"/>
      <c r="E15" s="63"/>
      <c r="F15" s="63"/>
      <c r="G15" s="63"/>
      <c r="H15" s="63"/>
    </row>
    <row r="16" spans="1:8">
      <c r="A16" s="63"/>
      <c r="B16" s="63"/>
      <c r="C16" s="63"/>
      <c r="D16" s="63"/>
      <c r="E16" s="63"/>
      <c r="F16" s="63"/>
      <c r="G16" s="63"/>
      <c r="H16" s="63"/>
    </row>
    <row r="17" spans="1:13" ht="18">
      <c r="B17" s="11" t="s">
        <v>1</v>
      </c>
      <c r="C17" s="27" t="s">
        <v>190</v>
      </c>
      <c r="D17" s="28"/>
      <c r="E17" s="15" t="s">
        <v>196</v>
      </c>
      <c r="F17" s="25"/>
      <c r="G17" s="25"/>
      <c r="H17" s="25"/>
      <c r="M17" s="17"/>
    </row>
    <row r="18" spans="1:13" ht="17.399999999999999">
      <c r="B18" s="11" t="s">
        <v>0</v>
      </c>
      <c r="C18" s="47" t="e">
        <f>VLOOKUP(C17,DATA!A2:E50,2,FALSE)</f>
        <v>#N/A</v>
      </c>
      <c r="D18" s="47"/>
      <c r="E18" s="47"/>
      <c r="F18" s="47"/>
      <c r="G18" s="47"/>
      <c r="H18" s="47"/>
      <c r="M18" s="16"/>
    </row>
    <row r="19" spans="1:13" ht="18">
      <c r="B19" s="52" t="s">
        <v>2</v>
      </c>
      <c r="C19" s="51"/>
      <c r="D19" s="47" t="e">
        <f>VLOOKUP(C17,DATA!A2:E50,3,FALSE)</f>
        <v>#N/A</v>
      </c>
      <c r="E19" s="48"/>
      <c r="F19" s="48"/>
      <c r="G19" s="48"/>
      <c r="H19" s="48"/>
    </row>
    <row r="20" spans="1:13" ht="18">
      <c r="B20" s="11" t="s">
        <v>3</v>
      </c>
      <c r="C20" s="47" t="e">
        <f>VLOOKUP(C17,DATA!A2:E50,4,FALSE)</f>
        <v>#N/A</v>
      </c>
      <c r="D20" s="48"/>
      <c r="E20" s="48"/>
      <c r="F20" s="48"/>
      <c r="G20" s="48"/>
      <c r="H20" s="48"/>
    </row>
    <row r="21" spans="1:13" ht="18">
      <c r="B21" s="11" t="s">
        <v>4</v>
      </c>
      <c r="C21" s="47" t="e">
        <f>VLOOKUP(C17,DATA!A2:E50,5,FALSE)</f>
        <v>#N/A</v>
      </c>
      <c r="D21" s="48"/>
      <c r="E21" s="11"/>
      <c r="F21" s="11"/>
      <c r="G21" s="11"/>
      <c r="H21" s="11"/>
      <c r="M21" s="18"/>
    </row>
    <row r="22" spans="1:13">
      <c r="M22" s="19"/>
    </row>
    <row r="23" spans="1:13">
      <c r="A23" s="49" t="s">
        <v>5</v>
      </c>
      <c r="B23" s="49"/>
      <c r="C23" s="49"/>
      <c r="D23" s="49"/>
      <c r="E23" s="49"/>
      <c r="F23" s="49"/>
    </row>
    <row r="24" spans="1:13">
      <c r="A24" s="50" t="s">
        <v>6</v>
      </c>
      <c r="B24" s="50"/>
      <c r="C24" s="50"/>
      <c r="D24" s="50"/>
      <c r="E24" s="50"/>
      <c r="F24" s="50"/>
      <c r="M24" s="17"/>
    </row>
    <row r="25" spans="1:13">
      <c r="M25" s="20"/>
    </row>
    <row r="26" spans="1:13">
      <c r="A26" s="9">
        <v>1</v>
      </c>
      <c r="B26" s="51" t="s">
        <v>7</v>
      </c>
      <c r="C26" s="51"/>
      <c r="D26" s="51"/>
      <c r="E26" s="51"/>
      <c r="F26" s="51"/>
      <c r="G26" s="51"/>
      <c r="H26" s="21"/>
    </row>
    <row r="27" spans="1:13">
      <c r="A27" s="9">
        <v>2</v>
      </c>
      <c r="B27" s="9" t="s">
        <v>8</v>
      </c>
      <c r="H27" s="22"/>
    </row>
    <row r="28" spans="1:13">
      <c r="A28" s="9">
        <v>3</v>
      </c>
      <c r="B28" s="9" t="s">
        <v>9</v>
      </c>
      <c r="H28" s="23"/>
    </row>
    <row r="29" spans="1:13">
      <c r="A29" s="9">
        <v>4</v>
      </c>
      <c r="B29" s="9" t="s">
        <v>10</v>
      </c>
      <c r="H29" s="23"/>
    </row>
    <row r="30" spans="1:13">
      <c r="A30" s="9">
        <v>5</v>
      </c>
      <c r="B30" s="9" t="s">
        <v>11</v>
      </c>
      <c r="H30" s="23"/>
    </row>
    <row r="31" spans="1:13">
      <c r="A31" s="9">
        <v>6</v>
      </c>
      <c r="B31" s="9" t="s">
        <v>12</v>
      </c>
      <c r="H31" s="24"/>
    </row>
    <row r="32" spans="1:13">
      <c r="A32" s="9">
        <v>7</v>
      </c>
      <c r="B32" s="9" t="s">
        <v>15</v>
      </c>
      <c r="F32" s="21"/>
      <c r="G32" s="13"/>
      <c r="H32" s="23"/>
    </row>
    <row r="33" spans="1:8">
      <c r="A33" s="9">
        <v>8</v>
      </c>
      <c r="B33" s="9" t="s">
        <v>14</v>
      </c>
      <c r="F33" s="22"/>
      <c r="G33" s="14"/>
      <c r="H33" s="23"/>
    </row>
    <row r="34" spans="1:8">
      <c r="A34" s="9">
        <v>9</v>
      </c>
      <c r="B34" s="9" t="s">
        <v>13</v>
      </c>
      <c r="H34" s="26"/>
    </row>
    <row r="35" spans="1:8">
      <c r="H35" s="12"/>
    </row>
  </sheetData>
  <mergeCells count="12">
    <mergeCell ref="B19:C19"/>
    <mergeCell ref="D19:H19"/>
    <mergeCell ref="A1:E4"/>
    <mergeCell ref="A5:H5"/>
    <mergeCell ref="A6:H8"/>
    <mergeCell ref="A9:H16"/>
    <mergeCell ref="C18:H18"/>
    <mergeCell ref="C20:H20"/>
    <mergeCell ref="C21:D21"/>
    <mergeCell ref="A23:F23"/>
    <mergeCell ref="A24:F24"/>
    <mergeCell ref="B26:G26"/>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210" yWindow="490" count="1">
        <x14:dataValidation type="list" allowBlank="1" showInputMessage="1" showErrorMessage="1" promptTitle="Pick License Number" prompt="Click on the down arrow next to the license number box to select your DDS license number from the list.  Once a license number is selected the balance of the name and address fields will auto populate." xr:uid="{00000000-0002-0000-0200-000000000000}">
          <x14:formula1>
            <xm:f>DATA!$A$1:$A$50</xm:f>
          </x14:formula1>
          <xm:sqref>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3"/>
  <dimension ref="A1:F50"/>
  <sheetViews>
    <sheetView topLeftCell="A16" workbookViewId="0">
      <selection activeCell="B21" sqref="B21"/>
    </sheetView>
  </sheetViews>
  <sheetFormatPr defaultColWidth="39.6640625" defaultRowHeight="14.4"/>
  <cols>
    <col min="1" max="1" width="8.5546875" style="1" customWidth="1"/>
    <col min="2" max="2" width="39.6640625" style="1"/>
    <col min="4" max="6" width="39.6640625" style="1"/>
  </cols>
  <sheetData>
    <row r="1" spans="1:6" ht="15" thickBot="1">
      <c r="A1" s="3" t="s">
        <v>190</v>
      </c>
      <c r="B1" s="2" t="s">
        <v>16</v>
      </c>
      <c r="C1" s="3" t="s">
        <v>17</v>
      </c>
      <c r="D1" s="3" t="s">
        <v>191</v>
      </c>
      <c r="E1" s="4" t="s">
        <v>18</v>
      </c>
      <c r="F1"/>
    </row>
    <row r="2" spans="1:6" ht="18" thickBot="1">
      <c r="A2" s="5">
        <v>0</v>
      </c>
      <c r="B2" s="6" t="s">
        <v>192</v>
      </c>
      <c r="C2" s="7" t="s">
        <v>193</v>
      </c>
      <c r="D2" s="5" t="s">
        <v>194</v>
      </c>
      <c r="E2" s="8" t="s">
        <v>195</v>
      </c>
      <c r="F2"/>
    </row>
    <row r="3" spans="1:6" s="45" customFormat="1" ht="18" customHeight="1" thickBot="1">
      <c r="A3" s="41" t="s">
        <v>163</v>
      </c>
      <c r="B3" s="42" t="s">
        <v>72</v>
      </c>
      <c r="C3" s="43" t="s">
        <v>74</v>
      </c>
      <c r="D3" s="41" t="s">
        <v>164</v>
      </c>
      <c r="E3" s="44" t="s">
        <v>53</v>
      </c>
    </row>
    <row r="4" spans="1:6" s="45" customFormat="1" ht="18" customHeight="1" thickBot="1">
      <c r="A4" s="41" t="s">
        <v>177</v>
      </c>
      <c r="B4" s="42" t="s">
        <v>80</v>
      </c>
      <c r="C4" s="43" t="s">
        <v>86</v>
      </c>
      <c r="D4" s="41" t="s">
        <v>178</v>
      </c>
      <c r="E4" s="44" t="s">
        <v>30</v>
      </c>
    </row>
    <row r="5" spans="1:6" s="45" customFormat="1" ht="18" customHeight="1" thickBot="1">
      <c r="A5" s="41" t="s">
        <v>179</v>
      </c>
      <c r="B5" s="42" t="s">
        <v>80</v>
      </c>
      <c r="C5" s="43" t="s">
        <v>87</v>
      </c>
      <c r="D5" s="41" t="s">
        <v>180</v>
      </c>
      <c r="E5" s="44" t="s">
        <v>19</v>
      </c>
    </row>
    <row r="6" spans="1:6" s="45" customFormat="1" ht="18" customHeight="1" thickBot="1">
      <c r="A6" s="41" t="s">
        <v>161</v>
      </c>
      <c r="B6" s="42" t="s">
        <v>72</v>
      </c>
      <c r="C6" s="43" t="s">
        <v>73</v>
      </c>
      <c r="D6" s="41" t="s">
        <v>162</v>
      </c>
      <c r="E6" s="44" t="s">
        <v>19</v>
      </c>
    </row>
    <row r="7" spans="1:6" s="45" customFormat="1" ht="18" customHeight="1" thickBot="1">
      <c r="A7" s="41" t="s">
        <v>116</v>
      </c>
      <c r="B7" s="42" t="s">
        <v>42</v>
      </c>
      <c r="C7" s="43" t="s">
        <v>43</v>
      </c>
      <c r="D7" s="41" t="s">
        <v>117</v>
      </c>
      <c r="E7" s="44" t="s">
        <v>38</v>
      </c>
    </row>
    <row r="8" spans="1:6" s="45" customFormat="1" ht="18" customHeight="1" thickBot="1">
      <c r="A8" s="41" t="s">
        <v>101</v>
      </c>
      <c r="B8" s="42" t="s">
        <v>28</v>
      </c>
      <c r="C8" s="43" t="s">
        <v>29</v>
      </c>
      <c r="D8" s="41" t="s">
        <v>99</v>
      </c>
      <c r="E8" s="44" t="s">
        <v>25</v>
      </c>
    </row>
    <row r="9" spans="1:6" s="45" customFormat="1" ht="18" customHeight="1" thickBot="1">
      <c r="A9" s="41" t="s">
        <v>125</v>
      </c>
      <c r="B9" s="42" t="s">
        <v>46</v>
      </c>
      <c r="C9" s="43" t="s">
        <v>50</v>
      </c>
      <c r="D9" s="41" t="s">
        <v>126</v>
      </c>
      <c r="E9" s="44" t="s">
        <v>19</v>
      </c>
    </row>
    <row r="10" spans="1:6" s="45" customFormat="1" ht="18" customHeight="1" thickBot="1">
      <c r="A10" s="41" t="s">
        <v>127</v>
      </c>
      <c r="B10" s="42" t="s">
        <v>46</v>
      </c>
      <c r="C10" s="43" t="s">
        <v>51</v>
      </c>
      <c r="D10" s="41" t="s">
        <v>128</v>
      </c>
      <c r="E10" s="44" t="s">
        <v>30</v>
      </c>
    </row>
    <row r="11" spans="1:6" s="45" customFormat="1" ht="18" customHeight="1" thickBot="1">
      <c r="A11" s="41" t="s">
        <v>129</v>
      </c>
      <c r="B11" s="42" t="s">
        <v>46</v>
      </c>
      <c r="C11" s="43" t="s">
        <v>52</v>
      </c>
      <c r="D11" s="41" t="s">
        <v>130</v>
      </c>
      <c r="E11" s="44" t="s">
        <v>53</v>
      </c>
    </row>
    <row r="12" spans="1:6" s="45" customFormat="1" ht="18" customHeight="1" thickBot="1">
      <c r="A12" s="41" t="s">
        <v>165</v>
      </c>
      <c r="B12" s="42" t="s">
        <v>72</v>
      </c>
      <c r="C12" s="43" t="s">
        <v>75</v>
      </c>
      <c r="D12" s="41" t="s">
        <v>111</v>
      </c>
      <c r="E12" s="44" t="s">
        <v>38</v>
      </c>
    </row>
    <row r="13" spans="1:6" s="45" customFormat="1" ht="18" customHeight="1" thickBot="1">
      <c r="A13" s="41" t="s">
        <v>166</v>
      </c>
      <c r="B13" s="42" t="s">
        <v>72</v>
      </c>
      <c r="C13" s="43" t="s">
        <v>76</v>
      </c>
      <c r="D13" s="41" t="s">
        <v>98</v>
      </c>
      <c r="E13" s="44" t="s">
        <v>24</v>
      </c>
    </row>
    <row r="14" spans="1:6" s="45" customFormat="1" ht="18" customHeight="1" thickBot="1">
      <c r="A14" s="41" t="s">
        <v>143</v>
      </c>
      <c r="B14" s="42" t="s">
        <v>59</v>
      </c>
      <c r="C14" s="43" t="s">
        <v>63</v>
      </c>
      <c r="D14" s="41" t="s">
        <v>144</v>
      </c>
      <c r="E14" s="44" t="s">
        <v>26</v>
      </c>
    </row>
    <row r="15" spans="1:6" s="45" customFormat="1" ht="18" customHeight="1" thickBot="1">
      <c r="A15" s="41" t="s">
        <v>145</v>
      </c>
      <c r="B15" s="42" t="s">
        <v>59</v>
      </c>
      <c r="C15" s="43" t="s">
        <v>64</v>
      </c>
      <c r="D15" s="41" t="s">
        <v>146</v>
      </c>
      <c r="E15" s="44" t="s">
        <v>38</v>
      </c>
    </row>
    <row r="16" spans="1:6" s="45" customFormat="1" ht="18" customHeight="1" thickBot="1">
      <c r="A16" s="41" t="s">
        <v>147</v>
      </c>
      <c r="B16" s="42" t="s">
        <v>59</v>
      </c>
      <c r="C16" s="43" t="s">
        <v>65</v>
      </c>
      <c r="D16" s="41" t="s">
        <v>148</v>
      </c>
      <c r="E16" s="44" t="s">
        <v>23</v>
      </c>
    </row>
    <row r="17" spans="1:5" s="45" customFormat="1" ht="18" customHeight="1" thickBot="1">
      <c r="A17" s="41" t="s">
        <v>149</v>
      </c>
      <c r="B17" s="42" t="s">
        <v>59</v>
      </c>
      <c r="C17" s="43" t="s">
        <v>66</v>
      </c>
      <c r="D17" s="41" t="s">
        <v>150</v>
      </c>
      <c r="E17" s="44" t="s">
        <v>25</v>
      </c>
    </row>
    <row r="18" spans="1:5" s="45" customFormat="1" ht="18" customHeight="1" thickBot="1">
      <c r="A18" s="41" t="s">
        <v>151</v>
      </c>
      <c r="B18" s="42" t="s">
        <v>59</v>
      </c>
      <c r="C18" s="43" t="s">
        <v>67</v>
      </c>
      <c r="D18" s="41" t="s">
        <v>152</v>
      </c>
      <c r="E18" s="44" t="s">
        <v>56</v>
      </c>
    </row>
    <row r="19" spans="1:5" s="45" customFormat="1" ht="18" customHeight="1" thickBot="1">
      <c r="A19" s="41" t="s">
        <v>153</v>
      </c>
      <c r="B19" s="42" t="s">
        <v>59</v>
      </c>
      <c r="C19" s="43" t="s">
        <v>68</v>
      </c>
      <c r="D19" s="41" t="s">
        <v>154</v>
      </c>
      <c r="E19" s="44" t="s">
        <v>27</v>
      </c>
    </row>
    <row r="20" spans="1:5" s="45" customFormat="1" ht="18" customHeight="1" thickBot="1">
      <c r="A20" s="41" t="s">
        <v>155</v>
      </c>
      <c r="B20" s="42" t="s">
        <v>59</v>
      </c>
      <c r="C20" s="43" t="s">
        <v>69</v>
      </c>
      <c r="D20" s="41" t="s">
        <v>156</v>
      </c>
      <c r="E20" s="44" t="s">
        <v>22</v>
      </c>
    </row>
    <row r="21" spans="1:5" s="45" customFormat="1" ht="18" customHeight="1" thickBot="1">
      <c r="A21" s="41" t="s">
        <v>157</v>
      </c>
      <c r="B21" s="42" t="s">
        <v>59</v>
      </c>
      <c r="C21" s="43" t="s">
        <v>70</v>
      </c>
      <c r="D21" s="41" t="s">
        <v>158</v>
      </c>
      <c r="E21" s="44" t="s">
        <v>30</v>
      </c>
    </row>
    <row r="22" spans="1:5" s="45" customFormat="1" ht="18" customHeight="1" thickBot="1">
      <c r="A22" s="41" t="s">
        <v>159</v>
      </c>
      <c r="B22" s="42" t="s">
        <v>59</v>
      </c>
      <c r="C22" s="43" t="s">
        <v>71</v>
      </c>
      <c r="D22" s="41" t="s">
        <v>160</v>
      </c>
      <c r="E22" s="44" t="s">
        <v>19</v>
      </c>
    </row>
    <row r="23" spans="1:5" s="45" customFormat="1" ht="18" customHeight="1" thickBot="1">
      <c r="A23" s="41" t="s">
        <v>131</v>
      </c>
      <c r="B23" s="42" t="s">
        <v>46</v>
      </c>
      <c r="C23" s="43" t="s">
        <v>54</v>
      </c>
      <c r="D23" s="41" t="s">
        <v>132</v>
      </c>
      <c r="E23" s="44" t="s">
        <v>22</v>
      </c>
    </row>
    <row r="24" spans="1:5" s="45" customFormat="1" ht="18" customHeight="1" thickBot="1">
      <c r="A24" s="41" t="s">
        <v>133</v>
      </c>
      <c r="B24" s="42" t="s">
        <v>46</v>
      </c>
      <c r="C24" s="43" t="s">
        <v>55</v>
      </c>
      <c r="D24" s="41" t="s">
        <v>134</v>
      </c>
      <c r="E24" s="44" t="s">
        <v>56</v>
      </c>
    </row>
    <row r="25" spans="1:5" s="45" customFormat="1" ht="18" customHeight="1" thickBot="1">
      <c r="A25" s="41" t="s">
        <v>137</v>
      </c>
      <c r="B25" s="42" t="s">
        <v>59</v>
      </c>
      <c r="C25" s="43" t="s">
        <v>60</v>
      </c>
      <c r="D25" s="41" t="s">
        <v>138</v>
      </c>
      <c r="E25" s="44" t="s">
        <v>53</v>
      </c>
    </row>
    <row r="26" spans="1:5" s="45" customFormat="1" ht="18" customHeight="1" thickBot="1">
      <c r="A26" s="41" t="s">
        <v>175</v>
      </c>
      <c r="B26" s="42" t="s">
        <v>80</v>
      </c>
      <c r="C26" s="43" t="s">
        <v>84</v>
      </c>
      <c r="D26" s="41" t="s">
        <v>176</v>
      </c>
      <c r="E26" s="44" t="s">
        <v>85</v>
      </c>
    </row>
    <row r="27" spans="1:5" s="45" customFormat="1" ht="18" customHeight="1" thickBot="1">
      <c r="A27" s="41" t="s">
        <v>173</v>
      </c>
      <c r="B27" s="42" t="s">
        <v>80</v>
      </c>
      <c r="C27" s="43" t="s">
        <v>82</v>
      </c>
      <c r="D27" s="41" t="s">
        <v>174</v>
      </c>
      <c r="E27" s="44" t="s">
        <v>83</v>
      </c>
    </row>
    <row r="28" spans="1:5" s="45" customFormat="1" ht="18" customHeight="1" thickBot="1">
      <c r="A28" s="41" t="s">
        <v>169</v>
      </c>
      <c r="B28" s="42" t="s">
        <v>78</v>
      </c>
      <c r="C28" s="43" t="s">
        <v>79</v>
      </c>
      <c r="D28" s="41" t="s">
        <v>170</v>
      </c>
      <c r="E28" s="44" t="s">
        <v>30</v>
      </c>
    </row>
    <row r="29" spans="1:5" s="45" customFormat="1" ht="18" customHeight="1" thickBot="1">
      <c r="A29" s="41" t="s">
        <v>139</v>
      </c>
      <c r="B29" s="42" t="s">
        <v>59</v>
      </c>
      <c r="C29" s="43" t="s">
        <v>61</v>
      </c>
      <c r="D29" s="41" t="s">
        <v>140</v>
      </c>
      <c r="E29" s="44" t="s">
        <v>40</v>
      </c>
    </row>
    <row r="30" spans="1:5" s="45" customFormat="1" ht="18" customHeight="1" thickBot="1">
      <c r="A30" s="41" t="s">
        <v>141</v>
      </c>
      <c r="B30" s="42" t="s">
        <v>59</v>
      </c>
      <c r="C30" s="43" t="s">
        <v>62</v>
      </c>
      <c r="D30" s="41" t="s">
        <v>142</v>
      </c>
      <c r="E30" s="44" t="s">
        <v>34</v>
      </c>
    </row>
    <row r="31" spans="1:5" s="45" customFormat="1" ht="18" customHeight="1" thickBot="1">
      <c r="A31" s="41" t="s">
        <v>122</v>
      </c>
      <c r="B31" s="42" t="s">
        <v>46</v>
      </c>
      <c r="C31" s="43" t="s">
        <v>48</v>
      </c>
      <c r="D31" s="41" t="s">
        <v>123</v>
      </c>
      <c r="E31" s="44" t="s">
        <v>25</v>
      </c>
    </row>
    <row r="32" spans="1:5" s="45" customFormat="1" ht="18" customHeight="1" thickBot="1">
      <c r="A32" s="41" t="s">
        <v>124</v>
      </c>
      <c r="B32" s="42" t="s">
        <v>46</v>
      </c>
      <c r="C32" s="43" t="s">
        <v>49</v>
      </c>
      <c r="D32" s="41" t="s">
        <v>100</v>
      </c>
      <c r="E32" s="44" t="s">
        <v>26</v>
      </c>
    </row>
    <row r="33" spans="1:5" s="45" customFormat="1" ht="18" customHeight="1" thickBot="1">
      <c r="A33" s="41" t="s">
        <v>171</v>
      </c>
      <c r="B33" s="42" t="s">
        <v>80</v>
      </c>
      <c r="C33" s="43" t="s">
        <v>81</v>
      </c>
      <c r="D33" s="41" t="s">
        <v>172</v>
      </c>
      <c r="E33" s="44" t="s">
        <v>53</v>
      </c>
    </row>
    <row r="34" spans="1:5" s="45" customFormat="1" ht="18" customHeight="1" thickBot="1">
      <c r="A34" s="41" t="s">
        <v>102</v>
      </c>
      <c r="B34" s="42" t="s">
        <v>31</v>
      </c>
      <c r="C34" s="43" t="s">
        <v>32</v>
      </c>
      <c r="D34" s="41" t="s">
        <v>103</v>
      </c>
      <c r="E34" s="44" t="s">
        <v>26</v>
      </c>
    </row>
    <row r="35" spans="1:5" s="45" customFormat="1" ht="18" customHeight="1" thickBot="1">
      <c r="A35" s="41" t="s">
        <v>104</v>
      </c>
      <c r="B35" s="42" t="s">
        <v>31</v>
      </c>
      <c r="C35" s="43" t="s">
        <v>33</v>
      </c>
      <c r="D35" s="41" t="s">
        <v>105</v>
      </c>
      <c r="E35" s="44" t="s">
        <v>34</v>
      </c>
    </row>
    <row r="36" spans="1:5" s="45" customFormat="1" ht="18" customHeight="1" thickBot="1">
      <c r="A36" s="41" t="s">
        <v>106</v>
      </c>
      <c r="B36" s="42" t="s">
        <v>31</v>
      </c>
      <c r="C36" s="43" t="s">
        <v>35</v>
      </c>
      <c r="D36" s="41" t="s">
        <v>107</v>
      </c>
      <c r="E36" s="44" t="s">
        <v>30</v>
      </c>
    </row>
    <row r="37" spans="1:5" s="45" customFormat="1" ht="18" customHeight="1" thickBot="1">
      <c r="A37" s="41" t="s">
        <v>108</v>
      </c>
      <c r="B37" s="42" t="s">
        <v>31</v>
      </c>
      <c r="C37" s="43" t="s">
        <v>36</v>
      </c>
      <c r="D37" s="41" t="s">
        <v>109</v>
      </c>
      <c r="E37" s="44" t="s">
        <v>22</v>
      </c>
    </row>
    <row r="38" spans="1:5" s="45" customFormat="1" ht="18" customHeight="1" thickBot="1">
      <c r="A38" s="41" t="s">
        <v>110</v>
      </c>
      <c r="B38" s="42" t="s">
        <v>31</v>
      </c>
      <c r="C38" s="43" t="s">
        <v>37</v>
      </c>
      <c r="D38" s="41" t="s">
        <v>111</v>
      </c>
      <c r="E38" s="44" t="s">
        <v>38</v>
      </c>
    </row>
    <row r="39" spans="1:5" s="45" customFormat="1" ht="18" customHeight="1" thickBot="1">
      <c r="A39" s="41" t="s">
        <v>112</v>
      </c>
      <c r="B39" s="42" t="s">
        <v>31</v>
      </c>
      <c r="C39" s="43" t="s">
        <v>39</v>
      </c>
      <c r="D39" s="41" t="s">
        <v>113</v>
      </c>
      <c r="E39" s="44" t="s">
        <v>40</v>
      </c>
    </row>
    <row r="40" spans="1:5" s="45" customFormat="1" ht="18" customHeight="1" thickBot="1">
      <c r="A40" s="41" t="s">
        <v>114</v>
      </c>
      <c r="B40" s="42" t="s">
        <v>31</v>
      </c>
      <c r="C40" s="43" t="s">
        <v>41</v>
      </c>
      <c r="D40" s="41" t="s">
        <v>115</v>
      </c>
      <c r="E40" s="44" t="s">
        <v>19</v>
      </c>
    </row>
    <row r="41" spans="1:5" s="45" customFormat="1" ht="18" customHeight="1" thickBot="1">
      <c r="A41" s="41" t="s">
        <v>97</v>
      </c>
      <c r="B41" s="42" t="s">
        <v>20</v>
      </c>
      <c r="C41" s="43" t="s">
        <v>21</v>
      </c>
      <c r="D41" s="41" t="s">
        <v>96</v>
      </c>
      <c r="E41" s="44" t="s">
        <v>19</v>
      </c>
    </row>
    <row r="42" spans="1:5" s="45" customFormat="1" ht="18" customHeight="1" thickBot="1">
      <c r="A42" s="41" t="s">
        <v>120</v>
      </c>
      <c r="B42" s="42" t="s">
        <v>46</v>
      </c>
      <c r="C42" s="43" t="s">
        <v>47</v>
      </c>
      <c r="D42" s="41" t="s">
        <v>121</v>
      </c>
      <c r="E42" s="44" t="s">
        <v>27</v>
      </c>
    </row>
    <row r="43" spans="1:5" s="45" customFormat="1" ht="18" customHeight="1" thickBot="1">
      <c r="A43" s="41" t="s">
        <v>167</v>
      </c>
      <c r="B43" s="42" t="s">
        <v>72</v>
      </c>
      <c r="C43" s="43" t="s">
        <v>77</v>
      </c>
      <c r="D43" s="41" t="s">
        <v>168</v>
      </c>
      <c r="E43" s="44" t="s">
        <v>30</v>
      </c>
    </row>
    <row r="44" spans="1:5" s="45" customFormat="1" ht="18" customHeight="1" thickBot="1">
      <c r="A44" s="41" t="s">
        <v>135</v>
      </c>
      <c r="B44" s="42" t="s">
        <v>57</v>
      </c>
      <c r="C44" s="43" t="s">
        <v>58</v>
      </c>
      <c r="D44" s="41" t="s">
        <v>109</v>
      </c>
      <c r="E44" s="44" t="s">
        <v>22</v>
      </c>
    </row>
    <row r="45" spans="1:5" s="45" customFormat="1" ht="18" customHeight="1" thickBot="1">
      <c r="A45" s="41" t="s">
        <v>181</v>
      </c>
      <c r="B45" s="42" t="s">
        <v>88</v>
      </c>
      <c r="C45" s="43" t="s">
        <v>89</v>
      </c>
      <c r="D45" s="41" t="s">
        <v>182</v>
      </c>
      <c r="E45" s="44" t="s">
        <v>19</v>
      </c>
    </row>
    <row r="46" spans="1:5" s="45" customFormat="1" ht="18" customHeight="1" thickBot="1">
      <c r="A46" s="41" t="s">
        <v>183</v>
      </c>
      <c r="B46" s="42" t="s">
        <v>88</v>
      </c>
      <c r="C46" s="43" t="s">
        <v>90</v>
      </c>
      <c r="D46" s="41" t="s">
        <v>184</v>
      </c>
      <c r="E46" s="44" t="s">
        <v>53</v>
      </c>
    </row>
    <row r="47" spans="1:5" s="45" customFormat="1" ht="18" customHeight="1" thickBot="1">
      <c r="A47" s="41" t="s">
        <v>185</v>
      </c>
      <c r="B47" s="42" t="s">
        <v>88</v>
      </c>
      <c r="C47" s="43" t="s">
        <v>91</v>
      </c>
      <c r="D47" s="41" t="s">
        <v>186</v>
      </c>
      <c r="E47" s="44" t="s">
        <v>27</v>
      </c>
    </row>
    <row r="48" spans="1:5" s="45" customFormat="1" ht="18" customHeight="1" thickBot="1">
      <c r="A48" s="41" t="s">
        <v>187</v>
      </c>
      <c r="B48" s="42" t="s">
        <v>88</v>
      </c>
      <c r="C48" s="43" t="s">
        <v>92</v>
      </c>
      <c r="D48" s="41" t="s">
        <v>188</v>
      </c>
      <c r="E48" s="44" t="s">
        <v>93</v>
      </c>
    </row>
    <row r="49" spans="1:5" s="45" customFormat="1" ht="18" customHeight="1" thickBot="1">
      <c r="A49" s="41" t="s">
        <v>189</v>
      </c>
      <c r="B49" s="42" t="s">
        <v>94</v>
      </c>
      <c r="C49" s="43" t="s">
        <v>95</v>
      </c>
      <c r="D49" s="41" t="s">
        <v>136</v>
      </c>
      <c r="E49" s="44" t="s">
        <v>56</v>
      </c>
    </row>
    <row r="50" spans="1:5" s="45" customFormat="1" ht="18" customHeight="1" thickBot="1">
      <c r="A50" s="41" t="s">
        <v>118</v>
      </c>
      <c r="B50" s="42" t="s">
        <v>44</v>
      </c>
      <c r="C50" s="43" t="s">
        <v>45</v>
      </c>
      <c r="D50" s="41" t="s">
        <v>119</v>
      </c>
      <c r="E50" s="44" t="s">
        <v>30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2020 Supplemental Annual Report</vt:lpstr>
      <vt:lpstr>Totals</vt:lpstr>
      <vt:lpstr>DATA</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Scott</dc:creator>
  <cp:lastModifiedBy>Peter, Scott</cp:lastModifiedBy>
  <dcterms:created xsi:type="dcterms:W3CDTF">2018-07-12T14:19:29Z</dcterms:created>
  <dcterms:modified xsi:type="dcterms:W3CDTF">2021-04-21T16:21:41Z</dcterms:modified>
</cp:coreProperties>
</file>