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J:\DDS\DDS Annual Reports and License Renewal Status\Surrender Annual and Supp Annual Reports\"/>
    </mc:Choice>
  </mc:AlternateContent>
  <xr:revisionPtr revIDLastSave="0" documentId="13_ncr:1_{D88001CF-05EC-4460-B640-EDD2C0C58B3A}" xr6:coauthVersionLast="45" xr6:coauthVersionMax="45" xr10:uidLastSave="{00000000-0000-0000-0000-000000000000}"/>
  <workbookProtection workbookAlgorithmName="SHA-512" workbookHashValue="OE9Ect9LGcspdFDc5BlH4Hjqii43Qy79CY7MTG5RtgMiGcKfyvfq8LfVQ/1jVfiEUN/M9rbuib9rv3iQv1eDLw==" workbookSaltValue="Mc1ZMmk0IZX0pfT9AWAW3g==" workbookSpinCount="100000" lockStructure="1"/>
  <bookViews>
    <workbookView xWindow="-28908" yWindow="-3768" windowWidth="29016" windowHeight="17616" tabRatio="961" xr2:uid="{00000000-000D-0000-FFFF-FFFF00000000}"/>
  </bookViews>
  <sheets>
    <sheet name="TOTALS" sheetId="2" r:id="rId1"/>
    <sheet name="DATA" sheetId="1"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 i="2" l="1"/>
  <c r="C22" i="2"/>
  <c r="D21" i="2"/>
  <c r="C20" i="2"/>
  <c r="H57" i="2"/>
  <c r="H42" i="2"/>
  <c r="H45" i="2" s="1"/>
  <c r="H68" i="2" l="1"/>
  <c r="H74" i="2" s="1"/>
  <c r="H77" i="2" s="1"/>
  <c r="H59" i="2"/>
</calcChain>
</file>

<file path=xl/sharedStrings.xml><?xml version="1.0" encoding="utf-8"?>
<sst xmlns="http://schemas.openxmlformats.org/spreadsheetml/2006/main" count="393" uniqueCount="305">
  <si>
    <t>License</t>
  </si>
  <si>
    <t>Name</t>
  </si>
  <si>
    <t>Address</t>
  </si>
  <si>
    <t>City,State,Zip</t>
  </si>
  <si>
    <t>County</t>
  </si>
  <si>
    <t>Name Here</t>
  </si>
  <si>
    <t>Address here</t>
  </si>
  <si>
    <t>City State Here</t>
  </si>
  <si>
    <t>County Here</t>
  </si>
  <si>
    <t xml:space="preserve">1800 </t>
  </si>
  <si>
    <t>MM Finance, LLC</t>
  </si>
  <si>
    <t>1505 1/2 Galvin Road South</t>
  </si>
  <si>
    <t>Bellevue, NE 68005</t>
  </si>
  <si>
    <t>Sarpy</t>
  </si>
  <si>
    <t xml:space="preserve">1801 </t>
  </si>
  <si>
    <t>N.I.S., Inc.</t>
  </si>
  <si>
    <t>233 North 48th Street, Suite M</t>
  </si>
  <si>
    <t>Lincoln, NE 68504</t>
  </si>
  <si>
    <t>Lancaster</t>
  </si>
  <si>
    <t xml:space="preserve">1803 </t>
  </si>
  <si>
    <t>Vinton Square, 3116 S. 24th St.</t>
  </si>
  <si>
    <t>Omaha, NE 68108</t>
  </si>
  <si>
    <t>Douglas</t>
  </si>
  <si>
    <t xml:space="preserve">1811 </t>
  </si>
  <si>
    <t>4654 Dodge Street</t>
  </si>
  <si>
    <t>Omaha, NE 68132</t>
  </si>
  <si>
    <t xml:space="preserve">1822 </t>
  </si>
  <si>
    <t>Coffin's Corner, Inc.</t>
  </si>
  <si>
    <t>519 North Eddy St., PO Box 1154</t>
  </si>
  <si>
    <t>Grand Island, NE 68801</t>
  </si>
  <si>
    <t>Hall</t>
  </si>
  <si>
    <t xml:space="preserve">1835 </t>
  </si>
  <si>
    <t>Beemer Ventures, LLC</t>
  </si>
  <si>
    <t>405 North Broad Street</t>
  </si>
  <si>
    <t>Fremont, NE 68025</t>
  </si>
  <si>
    <t>Dodge</t>
  </si>
  <si>
    <t xml:space="preserve">1840 </t>
  </si>
  <si>
    <t>Great Plains Specialty Finance, Inc.</t>
  </si>
  <si>
    <t>9517 'Q' Street</t>
  </si>
  <si>
    <t>Omaha, NE 68127-5201</t>
  </si>
  <si>
    <t xml:space="preserve">1841 </t>
  </si>
  <si>
    <t>2911 'O' Street</t>
  </si>
  <si>
    <t>Lincoln, NE 68510-1470</t>
  </si>
  <si>
    <t xml:space="preserve">1842 </t>
  </si>
  <si>
    <t>1602 Galvin Road South</t>
  </si>
  <si>
    <t>Bellevue, NE 68005-3809</t>
  </si>
  <si>
    <t>Platte</t>
  </si>
  <si>
    <t>Buffalo</t>
  </si>
  <si>
    <t xml:space="preserve">1850 </t>
  </si>
  <si>
    <t>206 Wilmar, Unit 2</t>
  </si>
  <si>
    <t>Grand Island, NE 68803</t>
  </si>
  <si>
    <t xml:space="preserve">1851 </t>
  </si>
  <si>
    <t>1512 Dakota Avenue, Suite A</t>
  </si>
  <si>
    <t>South Sioux City, NE 68776</t>
  </si>
  <si>
    <t>Dakota</t>
  </si>
  <si>
    <t xml:space="preserve">1856 </t>
  </si>
  <si>
    <t>McKenzie Check Advance of Nebraska, LLC</t>
  </si>
  <si>
    <t>2801 Avenue B, Unit 3</t>
  </si>
  <si>
    <t>Scottsbluff, NE 69361-4383</t>
  </si>
  <si>
    <t>Scotts Bluff</t>
  </si>
  <si>
    <t xml:space="preserve">1857 </t>
  </si>
  <si>
    <t>3345 West Capital Avenue</t>
  </si>
  <si>
    <t>Grand Island, NE 68803-1334</t>
  </si>
  <si>
    <t xml:space="preserve">1858 </t>
  </si>
  <si>
    <t>211 South Burlington Ashton Place</t>
  </si>
  <si>
    <t>Hastings, NE 68901-5905</t>
  </si>
  <si>
    <t>Adams</t>
  </si>
  <si>
    <t xml:space="preserve">1859 </t>
  </si>
  <si>
    <t>1813 North Bell Street</t>
  </si>
  <si>
    <t>Fremont, NE 68025-3160</t>
  </si>
  <si>
    <t xml:space="preserve">1860 </t>
  </si>
  <si>
    <t>22 West 56th Street, Suite 102</t>
  </si>
  <si>
    <t>Kearney, NE 68847-0508</t>
  </si>
  <si>
    <t xml:space="preserve">1862 </t>
  </si>
  <si>
    <t>2100 Market Lane, Suite 1000</t>
  </si>
  <si>
    <t>Norfolk, NE 68701-4619</t>
  </si>
  <si>
    <t>Madison</t>
  </si>
  <si>
    <t xml:space="preserve">1863 </t>
  </si>
  <si>
    <t>1015 South Cottonwood</t>
  </si>
  <si>
    <t>North Platte, NE 69101-6138</t>
  </si>
  <si>
    <t>Lincoln</t>
  </si>
  <si>
    <t xml:space="preserve">1864 </t>
  </si>
  <si>
    <t>4718 'O' Street</t>
  </si>
  <si>
    <t>Lincoln, NE 68510-1847</t>
  </si>
  <si>
    <t xml:space="preserve">1866 </t>
  </si>
  <si>
    <t>3327 'L' Street</t>
  </si>
  <si>
    <t>Omaha, NE 68107-2500</t>
  </si>
  <si>
    <t xml:space="preserve">1876 </t>
  </si>
  <si>
    <t>120 North Jeffers Street</t>
  </si>
  <si>
    <t>North Platte, NE 69101-5372</t>
  </si>
  <si>
    <t xml:space="preserve">1877 </t>
  </si>
  <si>
    <t>3817 2nd Avenue</t>
  </si>
  <si>
    <t>Kearney, NE 68847-8106</t>
  </si>
  <si>
    <t xml:space="preserve">1905 </t>
  </si>
  <si>
    <t>1103 Galvin Road South, Suite E</t>
  </si>
  <si>
    <t>Bellevue, NE 68005-3000</t>
  </si>
  <si>
    <t>Omaha, NE 68134</t>
  </si>
  <si>
    <t>Box Butte</t>
  </si>
  <si>
    <t>Dawes</t>
  </si>
  <si>
    <t>Keith</t>
  </si>
  <si>
    <t>Cheyenne</t>
  </si>
  <si>
    <t xml:space="preserve">1916 </t>
  </si>
  <si>
    <t>2110 East Court Street</t>
  </si>
  <si>
    <t>Beatrice, NE 68310</t>
  </si>
  <si>
    <t>Gage</t>
  </si>
  <si>
    <t xml:space="preserve">1918 </t>
  </si>
  <si>
    <t>315 South Lincoln Avenue, Suite 1</t>
  </si>
  <si>
    <t>York, NE 68467</t>
  </si>
  <si>
    <t>York</t>
  </si>
  <si>
    <t xml:space="preserve">1922 </t>
  </si>
  <si>
    <t>Moore Financial Services, LLC</t>
  </si>
  <si>
    <t>1621 M Street</t>
  </si>
  <si>
    <t>Lincoln, NE 68508</t>
  </si>
  <si>
    <t xml:space="preserve">1929 </t>
  </si>
  <si>
    <t>103 Cattlemen Drive</t>
  </si>
  <si>
    <t>Lexington, NE 68850-5564</t>
  </si>
  <si>
    <t>Dawson</t>
  </si>
  <si>
    <t xml:space="preserve">1930 </t>
  </si>
  <si>
    <t>321 East 23rd Street</t>
  </si>
  <si>
    <t>Columbus, NE 68601-2824</t>
  </si>
  <si>
    <t xml:space="preserve">1931 </t>
  </si>
  <si>
    <t>1023 East 23rd Street</t>
  </si>
  <si>
    <t>Fremont, NE 68025-2448</t>
  </si>
  <si>
    <t xml:space="preserve">1932 </t>
  </si>
  <si>
    <t>202 West 27th Street</t>
  </si>
  <si>
    <t>Scottsbluff, NE 69361</t>
  </si>
  <si>
    <t xml:space="preserve">1936 </t>
  </si>
  <si>
    <t>2012 Cornhusker Road, Suite 300</t>
  </si>
  <si>
    <t>Bellevue, NE 68123</t>
  </si>
  <si>
    <t xml:space="preserve">1938 </t>
  </si>
  <si>
    <t>Check into Cash of Nebraska, Inc.</t>
  </si>
  <si>
    <t>3506 Avenue I, Suite A</t>
  </si>
  <si>
    <t>Scottsbluff, NE 69361-4484</t>
  </si>
  <si>
    <t xml:space="preserve">1939 </t>
  </si>
  <si>
    <t>118 23rd Street, Suite 600</t>
  </si>
  <si>
    <t>Columbus, NE 68601-2780</t>
  </si>
  <si>
    <t xml:space="preserve">1942 </t>
  </si>
  <si>
    <t>4451 North 26th Street, Suite 200</t>
  </si>
  <si>
    <t>Lincoln, NE 68521-4141</t>
  </si>
  <si>
    <t xml:space="preserve">1943 </t>
  </si>
  <si>
    <t>600 East Francis Street, Suite 1</t>
  </si>
  <si>
    <t>North Platte, NE 69101</t>
  </si>
  <si>
    <t xml:space="preserve">1944 </t>
  </si>
  <si>
    <t>2390 Diers Avenue, Suite 102</t>
  </si>
  <si>
    <t xml:space="preserve">1945 </t>
  </si>
  <si>
    <t>616 Plum Creek Parkway</t>
  </si>
  <si>
    <t>Lexington, NE 68850-5616</t>
  </si>
  <si>
    <t xml:space="preserve">1947 </t>
  </si>
  <si>
    <t>7910 West Dodge Road</t>
  </si>
  <si>
    <t>Omaha, NE 68114-3423</t>
  </si>
  <si>
    <t xml:space="preserve">1949 </t>
  </si>
  <si>
    <t>Absolutely Lowest Check Advance, L.L.C.</t>
  </si>
  <si>
    <t>8821 Maple Street</t>
  </si>
  <si>
    <t xml:space="preserve">1951 </t>
  </si>
  <si>
    <t>700 West Omaha Avenue, Suite C</t>
  </si>
  <si>
    <t>Norfolk, NE 68701-5877</t>
  </si>
  <si>
    <t xml:space="preserve">1952 </t>
  </si>
  <si>
    <t>233 North 48th Street, Suite H</t>
  </si>
  <si>
    <t>Lincoln, NE 68503</t>
  </si>
  <si>
    <t xml:space="preserve">1953 </t>
  </si>
  <si>
    <t>Hometown Cash Advance, Inc.</t>
  </si>
  <si>
    <t>901 North Jeffers Street</t>
  </si>
  <si>
    <t xml:space="preserve">1958 </t>
  </si>
  <si>
    <t>QC Financial Services, Inc.</t>
  </si>
  <si>
    <t>1307 South Saddle Creek Road</t>
  </si>
  <si>
    <t>Omaha, NE 68106-2402</t>
  </si>
  <si>
    <t xml:space="preserve">1959 </t>
  </si>
  <si>
    <t>2220 East Avery Road</t>
  </si>
  <si>
    <t>Bellevue, NE 68005-4643</t>
  </si>
  <si>
    <t xml:space="preserve">1971 </t>
  </si>
  <si>
    <t>601 S. 25th Street, Suite 200</t>
  </si>
  <si>
    <t>Norfolk, NE 68701-9800</t>
  </si>
  <si>
    <t xml:space="preserve">1978 </t>
  </si>
  <si>
    <t>1106 Grundman Boulevard</t>
  </si>
  <si>
    <t>Nebraska City, NE 68410-3397</t>
  </si>
  <si>
    <t>Otoe</t>
  </si>
  <si>
    <t xml:space="preserve">2057 </t>
  </si>
  <si>
    <t>Financial Options, Inc.</t>
  </si>
  <si>
    <t>2601 North 11th Street #3</t>
  </si>
  <si>
    <t>Lincoln, NE 68521-2292</t>
  </si>
  <si>
    <t>Brown</t>
  </si>
  <si>
    <r>
      <rPr>
        <b/>
        <sz val="12"/>
        <color rgb="FF0070C0"/>
        <rFont val="Arial"/>
        <family val="2"/>
      </rPr>
      <t>Nebraska Department of Banking and Finance
Financial Institutions Division</t>
    </r>
    <r>
      <rPr>
        <b/>
        <sz val="11"/>
        <color rgb="FF0070C0"/>
        <rFont val="Arial"/>
        <family val="2"/>
      </rPr>
      <t xml:space="preserve">
</t>
    </r>
    <r>
      <rPr>
        <b/>
        <sz val="9"/>
        <color rgb="FF0070C0"/>
        <rFont val="Arial"/>
        <family val="2"/>
      </rPr>
      <t xml:space="preserve">https://ndbf.nebraska.gov/     </t>
    </r>
    <r>
      <rPr>
        <b/>
        <sz val="11"/>
        <color rgb="FF0070C0"/>
        <rFont val="Arial"/>
        <family val="2"/>
      </rPr>
      <t xml:space="preserve">                                           </t>
    </r>
    <r>
      <rPr>
        <b/>
        <sz val="9"/>
        <color rgb="FF0070C0"/>
        <rFont val="Arial"/>
        <family val="2"/>
      </rPr>
      <t xml:space="preserve">              Email to DOB.ConsumerFinance@nebraska.gov</t>
    </r>
  </si>
  <si>
    <t>Antelope</t>
  </si>
  <si>
    <t>Arthur</t>
  </si>
  <si>
    <t>Banner</t>
  </si>
  <si>
    <t>Delayed Deposit Services Licensee Annual Report</t>
  </si>
  <si>
    <t>Blaine</t>
  </si>
  <si>
    <t>Boone</t>
  </si>
  <si>
    <t>Boyd</t>
  </si>
  <si>
    <t>Burt</t>
  </si>
  <si>
    <t>Butler</t>
  </si>
  <si>
    <t>Cass</t>
  </si>
  <si>
    <t>Cedar</t>
  </si>
  <si>
    <t>Chase</t>
  </si>
  <si>
    <t>Cherry</t>
  </si>
  <si>
    <t>Clay</t>
  </si>
  <si>
    <t>1.</t>
  </si>
  <si>
    <t>Name of Licensee:</t>
  </si>
  <si>
    <t>Colfax</t>
  </si>
  <si>
    <t>Cuming</t>
  </si>
  <si>
    <t>License Number:</t>
  </si>
  <si>
    <t>Custer</t>
  </si>
  <si>
    <t>City, State, Zip:</t>
  </si>
  <si>
    <t>County:</t>
  </si>
  <si>
    <t>Telephone:</t>
  </si>
  <si>
    <t>Fax:</t>
  </si>
  <si>
    <t>Dundy</t>
  </si>
  <si>
    <t>(Phone numbers for principal place of business.)</t>
  </si>
  <si>
    <t>Fillmore</t>
  </si>
  <si>
    <t>2.</t>
  </si>
  <si>
    <t>Number of Branch Offices</t>
  </si>
  <si>
    <t>Franklin</t>
  </si>
  <si>
    <t>(Branches of this license.)</t>
  </si>
  <si>
    <t>Frontier</t>
  </si>
  <si>
    <t>Furnas</t>
  </si>
  <si>
    <t>This form must be completed for each license held in Nebraska.</t>
  </si>
  <si>
    <t>Do not alter this form.  Round all amounts to the nearest dollar.</t>
  </si>
  <si>
    <t>Garden</t>
  </si>
  <si>
    <t>Garfield</t>
  </si>
  <si>
    <t>Schedule A</t>
  </si>
  <si>
    <t>Gosper</t>
  </si>
  <si>
    <t>DDS2015</t>
  </si>
  <si>
    <t>Grant</t>
  </si>
  <si>
    <t xml:space="preserve">          Income</t>
  </si>
  <si>
    <t>Greeley</t>
  </si>
  <si>
    <t>Income:</t>
  </si>
  <si>
    <t>Hamilton</t>
  </si>
  <si>
    <t>DDS Transaction Fees Collected</t>
  </si>
  <si>
    <t>Harlan</t>
  </si>
  <si>
    <t>DDS NSF Penalties Related to DDS Transactions</t>
  </si>
  <si>
    <t>Hayes</t>
  </si>
  <si>
    <t>DDS Charge Off Recovery</t>
  </si>
  <si>
    <t>Hitchcock</t>
  </si>
  <si>
    <t>DDS Non-Negotiable Checks Sold</t>
  </si>
  <si>
    <t>Holt</t>
  </si>
  <si>
    <t>Total Income attributable to DDS</t>
  </si>
  <si>
    <t>$</t>
  </si>
  <si>
    <t>Hooker</t>
  </si>
  <si>
    <t>Income from Non-DDS Business Conducted at Licensed Location and its Branches</t>
  </si>
  <si>
    <t>Howard</t>
  </si>
  <si>
    <t>Jefferson</t>
  </si>
  <si>
    <t xml:space="preserve">Gross Income </t>
  </si>
  <si>
    <t>Johnson</t>
  </si>
  <si>
    <t>Kearney</t>
  </si>
  <si>
    <t xml:space="preserve">          Expenses</t>
  </si>
  <si>
    <t>Keya Paha</t>
  </si>
  <si>
    <t>Expenses:</t>
  </si>
  <si>
    <t>Kimball</t>
  </si>
  <si>
    <t>DDS Bad Debt (Charged or written off)</t>
  </si>
  <si>
    <t>Knox</t>
  </si>
  <si>
    <t>DDS Compensation</t>
  </si>
  <si>
    <t>a.  Officers, Owners, Partners, Members</t>
  </si>
  <si>
    <t>b.  All Other Employees</t>
  </si>
  <si>
    <t>Logan</t>
  </si>
  <si>
    <t>DDS Collection Expenses</t>
  </si>
  <si>
    <t>Loup</t>
  </si>
  <si>
    <t>Other DDS Expenses</t>
  </si>
  <si>
    <t>Expenses from Non-DDS Business</t>
  </si>
  <si>
    <t>McPherson</t>
  </si>
  <si>
    <t>Total Expenses</t>
  </si>
  <si>
    <t>Merrick</t>
  </si>
  <si>
    <t>Morrill</t>
  </si>
  <si>
    <t xml:space="preserve">Net Income (Gross Income - Total Expenses) </t>
  </si>
  <si>
    <t>Nance</t>
  </si>
  <si>
    <t>Nemaha</t>
  </si>
  <si>
    <t>Schedule B</t>
  </si>
  <si>
    <t>Nuckolls</t>
  </si>
  <si>
    <t>Pawnee</t>
  </si>
  <si>
    <t>Cash on Hand and in Banks - Available for DDS Operation</t>
  </si>
  <si>
    <t>Perkins</t>
  </si>
  <si>
    <t xml:space="preserve">DDS Current Inventory </t>
  </si>
  <si>
    <t>Phelps</t>
  </si>
  <si>
    <t>DDS Collection Inventory</t>
  </si>
  <si>
    <t>Pierce</t>
  </si>
  <si>
    <t>All other DDS Assets</t>
  </si>
  <si>
    <t>Total Assets:</t>
  </si>
  <si>
    <t>Polk</t>
  </si>
  <si>
    <t>Red Willow</t>
  </si>
  <si>
    <t>Richardson</t>
  </si>
  <si>
    <t>Total Liabilities</t>
  </si>
  <si>
    <t>Rock</t>
  </si>
  <si>
    <t>Saline</t>
  </si>
  <si>
    <t>Net Worth</t>
  </si>
  <si>
    <t>Saunders</t>
  </si>
  <si>
    <t>Seward</t>
  </si>
  <si>
    <r>
      <t xml:space="preserve">Total Liabilities + Net Worth </t>
    </r>
    <r>
      <rPr>
        <sz val="11"/>
        <color theme="1"/>
        <rFont val="Times New Roman"/>
        <family val="1"/>
      </rPr>
      <t>(must equal Total Assets)</t>
    </r>
  </si>
  <si>
    <t>Sheridan</t>
  </si>
  <si>
    <t>Sherman</t>
  </si>
  <si>
    <t>Explain below each line item was left blank or filled with zero.  Send additional information if more space is required.</t>
  </si>
  <si>
    <t>Sioux</t>
  </si>
  <si>
    <t>Stanton</t>
  </si>
  <si>
    <t>Thayer</t>
  </si>
  <si>
    <t>Thomas</t>
  </si>
  <si>
    <t>Thurston</t>
  </si>
  <si>
    <t>Valley</t>
  </si>
  <si>
    <t>Washington</t>
  </si>
  <si>
    <t>Wayne</t>
  </si>
  <si>
    <t>Webster</t>
  </si>
  <si>
    <t>Wheeler</t>
  </si>
  <si>
    <t>(Click on License number box, then the down arrow, to select your License #)</t>
  </si>
  <si>
    <t>Principal Location Street Address:</t>
  </si>
  <si>
    <t xml:space="preserve">This Report is to be submitted by all Licensees engaged in the business of making transactions under the Delayed Deposit Services Licensing Act. The form must be completed for each license held in Nebraska. Companies or affiliates holding one or more licenses must file a report for each such license, on a county by county basis. All reports are to reflect information requested from the start of business January 1, 2021, through the close of business December 31, 2021, and give such relevant information as may be required concerning its business and operation in the State of Nebraska. 
</t>
  </si>
  <si>
    <t>Statement of Income and Expenses for the Period from 1/01/2021 through 12/31/2021</t>
  </si>
  <si>
    <t>Statement of Assets and Liabilities as of 12/31/2021</t>
  </si>
  <si>
    <r>
      <t xml:space="preserve">Annual Report for the Year Ending December 31, 2021
Filing Deadline:  </t>
    </r>
    <r>
      <rPr>
        <b/>
        <u/>
        <sz val="12"/>
        <rFont val="Arial"/>
        <family val="2"/>
      </rPr>
      <t>On or before April 30, 2022 or prior to license surrender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</si>
</sst>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409]General"/>
  </numFmts>
  <fonts count="43" x14ac:knownFonts="1">
    <font>
      <sz val="11"/>
      <color theme="1"/>
      <name val="Calibri"/>
      <family val="2"/>
      <scheme val="minor"/>
    </font>
    <font>
      <b/>
      <sz val="11"/>
      <color theme="1"/>
      <name val="Calibri"/>
      <family val="2"/>
      <scheme val="minor"/>
    </font>
    <font>
      <sz val="11"/>
      <color theme="0"/>
      <name val="Calibri"/>
      <family val="2"/>
      <scheme val="minor"/>
    </font>
    <font>
      <b/>
      <sz val="6"/>
      <color rgb="FF000000"/>
      <name val="Arial"/>
      <family val="2"/>
    </font>
    <font>
      <sz val="14"/>
      <color rgb="FF000000"/>
      <name val="Arial"/>
      <family val="2"/>
    </font>
    <font>
      <sz val="6"/>
      <color rgb="FF000000"/>
      <name val="Arial"/>
      <family val="2"/>
    </font>
    <font>
      <b/>
      <sz val="11"/>
      <color rgb="FF0070C0"/>
      <name val="Arial"/>
      <family val="2"/>
    </font>
    <font>
      <b/>
      <sz val="12"/>
      <color rgb="FF0070C0"/>
      <name val="Arial"/>
      <family val="2"/>
    </font>
    <font>
      <b/>
      <sz val="9"/>
      <color rgb="FF0070C0"/>
      <name val="Arial"/>
      <family val="2"/>
    </font>
    <font>
      <b/>
      <sz val="11"/>
      <color rgb="FF0070C0"/>
      <name val="Calibri"/>
      <family val="2"/>
      <scheme val="minor"/>
    </font>
    <font>
      <sz val="11"/>
      <name val="Calibri"/>
      <family val="2"/>
      <scheme val="minor"/>
    </font>
    <font>
      <sz val="11"/>
      <name val="Arial"/>
      <family val="2"/>
    </font>
    <font>
      <sz val="10"/>
      <color theme="0"/>
      <name val="Times New Roman"/>
      <family val="1"/>
    </font>
    <font>
      <sz val="10"/>
      <color theme="1"/>
      <name val="Calibri"/>
      <family val="2"/>
      <scheme val="minor"/>
    </font>
    <font>
      <sz val="12"/>
      <name val="Arial Black"/>
      <family val="2"/>
    </font>
    <font>
      <sz val="10"/>
      <color theme="1"/>
      <name val="Segoe UI Symbol"/>
      <family val="2"/>
    </font>
    <font>
      <b/>
      <sz val="12"/>
      <name val="Arial"/>
      <family val="2"/>
    </font>
    <font>
      <b/>
      <u/>
      <sz val="12"/>
      <name val="Arial"/>
      <family val="2"/>
    </font>
    <font>
      <i/>
      <sz val="11"/>
      <name val="Arial"/>
      <family val="2"/>
    </font>
    <font>
      <sz val="11"/>
      <color theme="1"/>
      <name val="Times New Roman"/>
      <family val="1"/>
    </font>
    <font>
      <sz val="11"/>
      <name val="Times New Roman"/>
      <family val="1"/>
    </font>
    <font>
      <i/>
      <sz val="10"/>
      <name val="Times New Roman"/>
      <family val="1"/>
    </font>
    <font>
      <i/>
      <sz val="11"/>
      <name val="Times New Roman"/>
      <family val="1"/>
    </font>
    <font>
      <sz val="8"/>
      <color theme="1"/>
      <name val="Times New Roman"/>
      <family val="1"/>
    </font>
    <font>
      <i/>
      <sz val="10"/>
      <color theme="1"/>
      <name val="Times New Roman"/>
      <family val="1"/>
    </font>
    <font>
      <b/>
      <i/>
      <sz val="11"/>
      <name val="Times New Roman"/>
      <family val="1"/>
    </font>
    <font>
      <b/>
      <u/>
      <sz val="11"/>
      <name val="Times New Roman"/>
      <family val="1"/>
    </font>
    <font>
      <b/>
      <sz val="12"/>
      <color theme="1"/>
      <name val="Calibri"/>
      <family val="2"/>
      <scheme val="minor"/>
    </font>
    <font>
      <b/>
      <sz val="11"/>
      <color theme="1"/>
      <name val="Times New Roman"/>
      <family val="1"/>
    </font>
    <font>
      <b/>
      <sz val="12"/>
      <color theme="1"/>
      <name val="Times New Roman"/>
      <family val="1"/>
    </font>
    <font>
      <b/>
      <sz val="11"/>
      <color rgb="FF0070C0"/>
      <name val="Times New Roman"/>
      <family val="1"/>
    </font>
    <font>
      <sz val="10"/>
      <color theme="0"/>
      <name val="Segoe UI Symbol"/>
      <family val="2"/>
    </font>
    <font>
      <b/>
      <sz val="10"/>
      <color theme="1"/>
      <name val="Segoe UI Symbol"/>
      <family val="2"/>
    </font>
    <font>
      <b/>
      <sz val="11"/>
      <name val="Times New Roman"/>
      <family val="1"/>
    </font>
    <font>
      <b/>
      <sz val="10"/>
      <color theme="1"/>
      <name val="Segoe UI"/>
      <family val="2"/>
    </font>
    <font>
      <b/>
      <sz val="11"/>
      <color theme="0"/>
      <name val="Times New Roman"/>
      <family val="1"/>
    </font>
    <font>
      <sz val="10.5"/>
      <color theme="1"/>
      <name val="Times New Roman"/>
      <family val="1"/>
    </font>
    <font>
      <sz val="10.5"/>
      <color theme="1"/>
      <name val="Calibri"/>
      <family val="2"/>
      <scheme val="minor"/>
    </font>
    <font>
      <b/>
      <sz val="14"/>
      <color theme="1"/>
      <name val="Times New Roman"/>
      <family val="1"/>
    </font>
    <font>
      <sz val="14"/>
      <color theme="1"/>
      <name val="Times New Roman"/>
      <family val="1"/>
    </font>
    <font>
      <i/>
      <sz val="11"/>
      <color theme="1"/>
      <name val="Times New Roman"/>
      <family val="1"/>
    </font>
    <font>
      <b/>
      <sz val="14"/>
      <color theme="1"/>
      <name val="Calibri"/>
      <family val="2"/>
      <scheme val="minor"/>
    </font>
    <font>
      <sz val="11"/>
      <color rgb="FF000000"/>
      <name val="Calibri"/>
      <family val="2"/>
    </font>
  </fonts>
  <fills count="6">
    <fill>
      <patternFill patternType="none"/>
    </fill>
    <fill>
      <patternFill patternType="gray125"/>
    </fill>
    <fill>
      <patternFill patternType="solid">
        <fgColor rgb="FF99CCFF"/>
        <bgColor indexed="64"/>
      </patternFill>
    </fill>
    <fill>
      <patternFill patternType="solid">
        <fgColor rgb="FFF0F0F0"/>
        <bgColor indexed="64"/>
      </patternFill>
    </fill>
    <fill>
      <patternFill patternType="solid">
        <fgColor theme="4" tint="0.59999389629810485"/>
        <bgColor indexed="64"/>
      </patternFill>
    </fill>
    <fill>
      <patternFill patternType="solid">
        <fgColor theme="7" tint="0.59999389629810485"/>
        <bgColor indexed="64"/>
      </patternFill>
    </fill>
  </fills>
  <borders count="22">
    <border>
      <left/>
      <right/>
      <top/>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23"/>
      </bottom>
      <diagonal/>
    </border>
    <border>
      <left/>
      <right/>
      <top style="thin">
        <color indexed="23"/>
      </top>
      <bottom style="thin">
        <color indexed="23"/>
      </bottom>
      <diagonal/>
    </border>
    <border>
      <left/>
      <right/>
      <top/>
      <bottom style="double">
        <color indexed="64"/>
      </bottom>
      <diagonal/>
    </border>
    <border>
      <left/>
      <right/>
      <top style="thin">
        <color indexed="64"/>
      </top>
      <bottom style="double">
        <color indexed="64"/>
      </bottom>
      <diagonal/>
    </border>
  </borders>
  <cellStyleXfs count="2">
    <xf numFmtId="0" fontId="0" fillId="0" borderId="0"/>
    <xf numFmtId="165" fontId="42" fillId="0" borderId="0"/>
  </cellStyleXfs>
  <cellXfs count="177">
    <xf numFmtId="0" fontId="0" fillId="0" borderId="0" xfId="0"/>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4" xfId="0" applyFont="1" applyFill="1" applyBorder="1" applyAlignment="1">
      <alignment horizontal="left" vertical="top"/>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5" fillId="3" borderId="0" xfId="0" applyFont="1" applyFill="1"/>
    <xf numFmtId="0" fontId="12" fillId="0" borderId="0" xfId="0" applyFont="1" applyAlignment="1">
      <alignment vertical="center"/>
    </xf>
    <xf numFmtId="0" fontId="0" fillId="0" borderId="0" xfId="0" applyFill="1"/>
    <xf numFmtId="0" fontId="13" fillId="0" borderId="0" xfId="0" applyFont="1"/>
    <xf numFmtId="0" fontId="15" fillId="0" borderId="0" xfId="0" applyFont="1"/>
    <xf numFmtId="0" fontId="19" fillId="0" borderId="0" xfId="0" applyFont="1"/>
    <xf numFmtId="0" fontId="19" fillId="0" borderId="0" xfId="0" applyNumberFormat="1" applyFont="1"/>
    <xf numFmtId="49" fontId="20" fillId="0" borderId="0" xfId="0" applyNumberFormat="1" applyFont="1"/>
    <xf numFmtId="0" fontId="20" fillId="0" borderId="0" xfId="0" applyFont="1" applyAlignment="1"/>
    <xf numFmtId="49" fontId="20" fillId="0" borderId="0" xfId="0" applyNumberFormat="1" applyFont="1" applyProtection="1"/>
    <xf numFmtId="0" fontId="20" fillId="0" borderId="0" xfId="0" applyFont="1" applyBorder="1" applyAlignment="1" applyProtection="1"/>
    <xf numFmtId="0" fontId="19" fillId="0" borderId="0" xfId="0" applyFont="1" applyBorder="1" applyAlignment="1" applyProtection="1"/>
    <xf numFmtId="0" fontId="15" fillId="0" borderId="0" xfId="0" applyFont="1" applyProtection="1"/>
    <xf numFmtId="0" fontId="12" fillId="0" borderId="0" xfId="0" applyFont="1" applyAlignment="1" applyProtection="1">
      <alignment vertical="center"/>
    </xf>
    <xf numFmtId="0" fontId="20" fillId="0" borderId="0" xfId="0" applyFont="1" applyBorder="1" applyAlignment="1" applyProtection="1">
      <alignment horizontal="center"/>
    </xf>
    <xf numFmtId="0" fontId="23" fillId="0" borderId="0" xfId="0" applyFont="1" applyBorder="1" applyAlignment="1" applyProtection="1">
      <alignment horizontal="left" indent="1"/>
    </xf>
    <xf numFmtId="0" fontId="19" fillId="0" borderId="0" xfId="0" applyNumberFormat="1" applyFont="1" applyBorder="1" applyAlignment="1" applyProtection="1"/>
    <xf numFmtId="0" fontId="20" fillId="0" borderId="0" xfId="0" applyFont="1" applyAlignment="1" applyProtection="1"/>
    <xf numFmtId="49" fontId="20" fillId="0" borderId="8" xfId="0" applyNumberFormat="1" applyFont="1" applyBorder="1" applyAlignment="1" applyProtection="1"/>
    <xf numFmtId="49" fontId="19" fillId="0" borderId="8" xfId="0" applyNumberFormat="1" applyFont="1" applyBorder="1" applyAlignment="1" applyProtection="1"/>
    <xf numFmtId="49" fontId="19" fillId="0" borderId="0" xfId="0" applyNumberFormat="1" applyFont="1" applyBorder="1" applyAlignment="1" applyProtection="1"/>
    <xf numFmtId="164" fontId="19" fillId="0" borderId="0" xfId="0" applyNumberFormat="1" applyFont="1" applyBorder="1" applyAlignment="1" applyProtection="1">
      <alignment horizontal="center"/>
    </xf>
    <xf numFmtId="0" fontId="24" fillId="0" borderId="0" xfId="0" applyFont="1" applyAlignment="1">
      <alignment horizontal="left" vertical="top" indent="1"/>
    </xf>
    <xf numFmtId="0" fontId="19" fillId="0" borderId="0" xfId="0" applyFont="1" applyBorder="1"/>
    <xf numFmtId="49" fontId="20" fillId="0" borderId="0" xfId="0" applyNumberFormat="1" applyFont="1" applyAlignment="1" applyProtection="1"/>
    <xf numFmtId="1" fontId="20" fillId="0" borderId="13" xfId="0" applyNumberFormat="1" applyFont="1" applyBorder="1" applyAlignment="1" applyProtection="1">
      <alignment horizontal="center"/>
      <protection locked="0"/>
    </xf>
    <xf numFmtId="0" fontId="20" fillId="0" borderId="0" xfId="0" applyNumberFormat="1" applyFont="1" applyBorder="1" applyAlignment="1" applyProtection="1"/>
    <xf numFmtId="49" fontId="21" fillId="0" borderId="0" xfId="0" applyNumberFormat="1" applyFont="1" applyAlignment="1" applyProtection="1">
      <alignment horizontal="left" vertical="top" indent="1"/>
    </xf>
    <xf numFmtId="0" fontId="20" fillId="0" borderId="0" xfId="0" applyFont="1" applyBorder="1" applyProtection="1"/>
    <xf numFmtId="0" fontId="20" fillId="0" borderId="0" xfId="0" applyNumberFormat="1" applyFont="1" applyBorder="1" applyProtection="1"/>
    <xf numFmtId="0" fontId="26" fillId="0" borderId="0" xfId="0" applyFont="1" applyFill="1" applyBorder="1" applyAlignment="1">
      <alignment horizontal="left" vertical="top"/>
    </xf>
    <xf numFmtId="0" fontId="26" fillId="0" borderId="0" xfId="0" applyFont="1" applyFill="1" applyAlignment="1">
      <alignment horizontal="left" vertical="top"/>
    </xf>
    <xf numFmtId="0" fontId="27" fillId="0" borderId="0" xfId="0" applyNumberFormat="1" applyFont="1" applyFill="1" applyBorder="1" applyAlignment="1">
      <alignment horizontal="center" vertical="center" wrapText="1"/>
    </xf>
    <xf numFmtId="0" fontId="28" fillId="0" borderId="0" xfId="0" applyFont="1" applyAlignment="1">
      <alignment horizontal="center"/>
    </xf>
    <xf numFmtId="0" fontId="31" fillId="0" borderId="0" xfId="0" applyFont="1"/>
    <xf numFmtId="0" fontId="0" fillId="0" borderId="0" xfId="0" applyProtection="1"/>
    <xf numFmtId="0" fontId="26" fillId="0" borderId="0" xfId="0" applyFont="1" applyFill="1" applyAlignment="1">
      <alignment horizontal="center" vertical="top"/>
    </xf>
    <xf numFmtId="0" fontId="28" fillId="0" borderId="0" xfId="0" applyNumberFormat="1" applyFont="1" applyFill="1" applyBorder="1" applyAlignment="1">
      <alignment horizontal="center" vertical="center" wrapText="1"/>
    </xf>
    <xf numFmtId="0" fontId="28" fillId="0" borderId="0" xfId="0" applyFont="1"/>
    <xf numFmtId="0" fontId="19" fillId="0" borderId="0" xfId="0" applyNumberFormat="1" applyFont="1" applyBorder="1"/>
    <xf numFmtId="0" fontId="19" fillId="0" borderId="0" xfId="0" applyFont="1" applyAlignment="1">
      <alignment horizontal="center" vertical="center"/>
    </xf>
    <xf numFmtId="0" fontId="19" fillId="0" borderId="0" xfId="0" applyFont="1" applyAlignment="1">
      <alignment horizontal="right"/>
    </xf>
    <xf numFmtId="3" fontId="19" fillId="0" borderId="13" xfId="0" applyNumberFormat="1" applyFont="1" applyBorder="1" applyProtection="1">
      <protection locked="0"/>
    </xf>
    <xf numFmtId="0" fontId="28" fillId="0" borderId="0" xfId="0" applyFont="1" applyAlignment="1">
      <alignment horizontal="center" vertical="center"/>
    </xf>
    <xf numFmtId="0" fontId="28" fillId="0" borderId="0" xfId="0" applyFont="1" applyAlignment="1">
      <alignment horizontal="right"/>
    </xf>
    <xf numFmtId="3" fontId="28" fillId="0" borderId="20" xfId="0" applyNumberFormat="1" applyFont="1" applyBorder="1"/>
    <xf numFmtId="0" fontId="19" fillId="0" borderId="0" xfId="0" applyFont="1" applyAlignment="1"/>
    <xf numFmtId="0" fontId="0" fillId="0" borderId="0" xfId="0" applyAlignment="1"/>
    <xf numFmtId="3" fontId="19" fillId="0" borderId="8" xfId="0" applyNumberFormat="1" applyFont="1" applyBorder="1" applyProtection="1"/>
    <xf numFmtId="0" fontId="28" fillId="0" borderId="0" xfId="0" applyFont="1" applyAlignment="1"/>
    <xf numFmtId="3" fontId="28" fillId="0" borderId="0" xfId="0" applyNumberFormat="1" applyFont="1" applyBorder="1"/>
    <xf numFmtId="0" fontId="32" fillId="0" borderId="0" xfId="0" applyFont="1"/>
    <xf numFmtId="0" fontId="33" fillId="0" borderId="0" xfId="0" applyFont="1" applyFill="1" applyBorder="1" applyAlignment="1" applyProtection="1">
      <alignment horizontal="center" wrapText="1"/>
    </xf>
    <xf numFmtId="0" fontId="19" fillId="0" borderId="0" xfId="0" applyFont="1" applyAlignment="1">
      <alignment horizontal="center"/>
    </xf>
    <xf numFmtId="0" fontId="19" fillId="0" borderId="0" xfId="0" applyFont="1" applyAlignment="1">
      <alignment horizontal="left"/>
    </xf>
    <xf numFmtId="0" fontId="19" fillId="0" borderId="0" xfId="0" applyFont="1" applyAlignment="1">
      <alignment horizontal="left" indent="1"/>
    </xf>
    <xf numFmtId="0" fontId="34" fillId="0" borderId="0" xfId="0" applyFont="1"/>
    <xf numFmtId="3" fontId="28" fillId="0" borderId="21" xfId="0" applyNumberFormat="1" applyFont="1" applyBorder="1"/>
    <xf numFmtId="0" fontId="12" fillId="0" borderId="0" xfId="0" applyFont="1" applyBorder="1" applyAlignment="1">
      <alignment vertical="center"/>
    </xf>
    <xf numFmtId="0" fontId="19" fillId="0" borderId="0" xfId="0" applyFont="1" applyBorder="1" applyAlignment="1">
      <alignment horizontal="center"/>
    </xf>
    <xf numFmtId="0" fontId="28" fillId="0" borderId="0" xfId="0" applyFont="1" applyBorder="1" applyAlignment="1"/>
    <xf numFmtId="0" fontId="28" fillId="0" borderId="0" xfId="0" applyFont="1" applyBorder="1" applyAlignment="1">
      <alignment horizontal="right"/>
    </xf>
    <xf numFmtId="0" fontId="19" fillId="0" borderId="0" xfId="0" applyFont="1" applyBorder="1" applyAlignment="1">
      <alignment horizontal="center" vertical="center"/>
    </xf>
    <xf numFmtId="0" fontId="28" fillId="0" borderId="0" xfId="0" applyFont="1" applyBorder="1"/>
    <xf numFmtId="0" fontId="28" fillId="0" borderId="0" xfId="0" applyNumberFormat="1" applyFont="1" applyBorder="1"/>
    <xf numFmtId="0" fontId="1" fillId="0" borderId="0" xfId="0" applyFont="1"/>
    <xf numFmtId="0" fontId="20" fillId="0" borderId="0" xfId="0" applyFont="1" applyFill="1" applyBorder="1" applyAlignment="1" applyProtection="1">
      <alignment horizontal="center" wrapText="1"/>
    </xf>
    <xf numFmtId="0" fontId="35" fillId="0" borderId="0" xfId="0" applyFont="1" applyFill="1" applyBorder="1" applyAlignment="1" applyProtection="1">
      <alignment horizontal="right" wrapText="1"/>
    </xf>
    <xf numFmtId="0" fontId="19" fillId="0" borderId="13" xfId="0" applyFont="1" applyBorder="1" applyAlignment="1">
      <alignment horizontal="center" vertical="center"/>
    </xf>
    <xf numFmtId="0" fontId="28" fillId="0" borderId="13" xfId="0" applyFont="1" applyBorder="1"/>
    <xf numFmtId="0" fontId="28" fillId="0" borderId="13" xfId="0" applyFont="1" applyBorder="1" applyAlignment="1">
      <alignment horizontal="right"/>
    </xf>
    <xf numFmtId="0" fontId="28" fillId="0" borderId="13" xfId="0" applyNumberFormat="1" applyFont="1" applyBorder="1"/>
    <xf numFmtId="0" fontId="19" fillId="0" borderId="13" xfId="0" applyFont="1" applyBorder="1" applyAlignment="1">
      <alignment horizontal="center"/>
    </xf>
    <xf numFmtId="0" fontId="19" fillId="0" borderId="13" xfId="0" applyFont="1" applyBorder="1"/>
    <xf numFmtId="0" fontId="19" fillId="0" borderId="13" xfId="0" applyFont="1" applyBorder="1" applyAlignment="1">
      <alignment horizontal="right"/>
    </xf>
    <xf numFmtId="0" fontId="19" fillId="0" borderId="13" xfId="0" applyNumberFormat="1" applyFont="1" applyBorder="1" applyProtection="1"/>
    <xf numFmtId="0" fontId="19" fillId="0" borderId="0" xfId="0" applyFont="1" applyBorder="1" applyAlignment="1">
      <alignment horizontal="right"/>
    </xf>
    <xf numFmtId="3" fontId="28" fillId="0" borderId="13" xfId="0" applyNumberFormat="1" applyFont="1" applyBorder="1" applyProtection="1"/>
    <xf numFmtId="0" fontId="0" fillId="0" borderId="8" xfId="0" applyBorder="1" applyAlignment="1">
      <alignment wrapText="1"/>
    </xf>
    <xf numFmtId="0" fontId="0" fillId="0" borderId="0" xfId="0" applyBorder="1" applyAlignment="1">
      <alignment wrapText="1"/>
    </xf>
    <xf numFmtId="0" fontId="0" fillId="0" borderId="0" xfId="0" applyBorder="1"/>
    <xf numFmtId="0" fontId="0" fillId="0" borderId="0" xfId="0" applyNumberFormat="1" applyBorder="1"/>
    <xf numFmtId="0" fontId="2" fillId="0" borderId="0" xfId="0" applyFont="1"/>
    <xf numFmtId="0" fontId="0" fillId="0" borderId="0" xfId="0" applyNumberFormat="1"/>
    <xf numFmtId="0" fontId="38" fillId="0" borderId="13" xfId="0" applyFont="1" applyBorder="1" applyAlignment="1" applyProtection="1">
      <protection locked="0"/>
    </xf>
    <xf numFmtId="0" fontId="39" fillId="0" borderId="0" xfId="0" applyFont="1" applyAlignment="1"/>
    <xf numFmtId="0" fontId="40" fillId="0" borderId="0" xfId="0" applyFont="1" applyAlignment="1"/>
    <xf numFmtId="0" fontId="19" fillId="0" borderId="0" xfId="0" applyNumberFormat="1" applyFont="1" applyFill="1" applyBorder="1" applyAlignment="1">
      <alignment horizontal="left" vertical="center" wrapText="1"/>
    </xf>
    <xf numFmtId="0" fontId="15" fillId="4" borderId="0" xfId="0" applyFont="1" applyFill="1"/>
    <xf numFmtId="0" fontId="4" fillId="4" borderId="0" xfId="0" applyFont="1" applyFill="1"/>
    <xf numFmtId="0" fontId="4" fillId="4" borderId="4" xfId="0" applyFont="1" applyFill="1" applyBorder="1" applyAlignment="1">
      <alignment horizontal="left" vertical="top"/>
    </xf>
    <xf numFmtId="0" fontId="4" fillId="4" borderId="5" xfId="0" applyFont="1" applyFill="1" applyBorder="1" applyAlignment="1">
      <alignment horizontal="left" vertical="top" wrapText="1"/>
    </xf>
    <xf numFmtId="0" fontId="4" fillId="4" borderId="6" xfId="0" applyFont="1" applyFill="1" applyBorder="1" applyAlignment="1">
      <alignment horizontal="left" vertical="top" wrapText="1"/>
    </xf>
    <xf numFmtId="0" fontId="0" fillId="4" borderId="0" xfId="0" applyFill="1"/>
    <xf numFmtId="0" fontId="10" fillId="5" borderId="8" xfId="0" applyFont="1" applyFill="1" applyBorder="1" applyAlignment="1">
      <alignment vertical="center" wrapText="1"/>
    </xf>
    <xf numFmtId="0" fontId="10" fillId="5" borderId="0" xfId="0" applyFont="1" applyFill="1" applyBorder="1" applyAlignment="1">
      <alignment vertical="center" wrapText="1"/>
    </xf>
    <xf numFmtId="0" fontId="10" fillId="5" borderId="13" xfId="0" applyFont="1" applyFill="1" applyBorder="1" applyAlignment="1">
      <alignment vertical="center" wrapText="1"/>
    </xf>
    <xf numFmtId="0" fontId="19" fillId="0" borderId="0" xfId="0" applyFont="1" applyAlignment="1"/>
    <xf numFmtId="164" fontId="20" fillId="0" borderId="13" xfId="0" applyNumberFormat="1" applyFont="1" applyBorder="1" applyAlignment="1" applyProtection="1">
      <alignment horizontal="center"/>
      <protection locked="0"/>
    </xf>
    <xf numFmtId="164" fontId="19" fillId="0" borderId="13" xfId="0" applyNumberFormat="1" applyFont="1" applyBorder="1" applyAlignment="1" applyProtection="1">
      <alignment horizontal="center"/>
      <protection locked="0"/>
    </xf>
    <xf numFmtId="164" fontId="19" fillId="0" borderId="13" xfId="0" applyNumberFormat="1" applyFont="1" applyBorder="1" applyAlignment="1" applyProtection="1">
      <protection locked="0"/>
    </xf>
    <xf numFmtId="164" fontId="0" fillId="0" borderId="13" xfId="0" applyNumberFormat="1" applyBorder="1" applyAlignment="1" applyProtection="1">
      <protection locked="0"/>
    </xf>
    <xf numFmtId="0" fontId="25" fillId="0" borderId="0" xfId="0" applyFont="1" applyFill="1" applyBorder="1" applyAlignment="1">
      <alignment horizontal="left"/>
    </xf>
    <xf numFmtId="0" fontId="6" fillId="5" borderId="7" xfId="0" applyFont="1" applyFill="1" applyBorder="1" applyAlignment="1">
      <alignment vertical="center" wrapText="1"/>
    </xf>
    <xf numFmtId="0" fontId="9" fillId="5" borderId="8" xfId="0" applyFont="1" applyFill="1" applyBorder="1" applyAlignment="1">
      <alignment vertical="center" wrapText="1"/>
    </xf>
    <xf numFmtId="0" fontId="9" fillId="5" borderId="10" xfId="0" applyFont="1" applyFill="1" applyBorder="1" applyAlignment="1">
      <alignment vertical="center" wrapText="1"/>
    </xf>
    <xf numFmtId="0" fontId="9" fillId="5" borderId="0" xfId="0" applyFont="1" applyFill="1" applyBorder="1" applyAlignment="1">
      <alignment vertical="center" wrapText="1"/>
    </xf>
    <xf numFmtId="0" fontId="9" fillId="5" borderId="12" xfId="0" applyFont="1" applyFill="1" applyBorder="1" applyAlignment="1">
      <alignment vertical="center" wrapText="1"/>
    </xf>
    <xf numFmtId="0" fontId="9" fillId="5" borderId="13" xfId="0" applyFont="1" applyFill="1" applyBorder="1" applyAlignment="1">
      <alignment vertical="center" wrapText="1"/>
    </xf>
    <xf numFmtId="0" fontId="11" fillId="0" borderId="8" xfId="0" applyFont="1" applyBorder="1" applyAlignment="1">
      <alignment horizontal="center" wrapText="1"/>
    </xf>
    <xf numFmtId="0" fontId="0" fillId="0" borderId="8" xfId="0" applyBorder="1" applyAlignment="1">
      <alignment wrapText="1"/>
    </xf>
    <xf numFmtId="0" fontId="0" fillId="0" borderId="9" xfId="0" applyBorder="1" applyAlignment="1">
      <alignment wrapText="1"/>
    </xf>
    <xf numFmtId="0" fontId="0" fillId="0" borderId="0" xfId="0" applyBorder="1" applyAlignment="1">
      <alignment wrapText="1"/>
    </xf>
    <xf numFmtId="0" fontId="0" fillId="0" borderId="11" xfId="0" applyBorder="1" applyAlignment="1">
      <alignment wrapText="1"/>
    </xf>
    <xf numFmtId="0" fontId="0" fillId="0" borderId="13" xfId="0" applyBorder="1" applyAlignment="1">
      <alignment wrapText="1"/>
    </xf>
    <xf numFmtId="0" fontId="0" fillId="0" borderId="14" xfId="0" applyBorder="1" applyAlignment="1">
      <alignment wrapText="1"/>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8" fillId="0" borderId="7" xfId="0" applyFont="1" applyBorder="1" applyAlignment="1">
      <alignment horizontal="left" wrapText="1" indent="1"/>
    </xf>
    <xf numFmtId="0" fontId="11" fillId="0" borderId="8" xfId="0" applyFont="1" applyBorder="1" applyAlignment="1">
      <alignment horizontal="left" wrapText="1" indent="1"/>
    </xf>
    <xf numFmtId="0" fontId="0" fillId="0" borderId="8" xfId="0" applyBorder="1" applyAlignment="1">
      <alignment horizontal="left" wrapText="1" indent="1"/>
    </xf>
    <xf numFmtId="0" fontId="0" fillId="0" borderId="9" xfId="0" applyBorder="1" applyAlignment="1">
      <alignment horizontal="left" wrapText="1" indent="1"/>
    </xf>
    <xf numFmtId="0" fontId="0" fillId="0" borderId="10" xfId="0" applyBorder="1" applyAlignment="1">
      <alignment horizontal="left" wrapText="1" indent="1"/>
    </xf>
    <xf numFmtId="0" fontId="0" fillId="0" borderId="0" xfId="0" applyBorder="1" applyAlignment="1">
      <alignment horizontal="left" wrapText="1" indent="1"/>
    </xf>
    <xf numFmtId="0" fontId="0" fillId="0" borderId="11" xfId="0" applyBorder="1" applyAlignment="1">
      <alignment horizontal="left" wrapText="1" indent="1"/>
    </xf>
    <xf numFmtId="0" fontId="0" fillId="0" borderId="12" xfId="0" applyBorder="1" applyAlignment="1">
      <alignment horizontal="left" wrapText="1" indent="1"/>
    </xf>
    <xf numFmtId="0" fontId="0" fillId="0" borderId="13" xfId="0" applyBorder="1" applyAlignment="1">
      <alignment horizontal="left" wrapText="1" indent="1"/>
    </xf>
    <xf numFmtId="0" fontId="0" fillId="0" borderId="14" xfId="0" applyBorder="1" applyAlignment="1">
      <alignment horizontal="left" wrapText="1" indent="1"/>
    </xf>
    <xf numFmtId="0" fontId="22" fillId="0" borderId="0" xfId="0" applyFont="1" applyFill="1" applyAlignment="1">
      <alignment horizontal="left"/>
    </xf>
    <xf numFmtId="0" fontId="29" fillId="0" borderId="0" xfId="0" applyFont="1" applyAlignment="1">
      <alignment horizontal="center"/>
    </xf>
    <xf numFmtId="0" fontId="30" fillId="5" borderId="18" xfId="0" applyFont="1" applyFill="1" applyBorder="1" applyAlignment="1" applyProtection="1">
      <alignment horizontal="center" wrapText="1"/>
    </xf>
    <xf numFmtId="0" fontId="30" fillId="5" borderId="19" xfId="0" applyFont="1" applyFill="1" applyBorder="1" applyAlignment="1" applyProtection="1">
      <alignment horizontal="center" wrapText="1"/>
    </xf>
    <xf numFmtId="0" fontId="19" fillId="0" borderId="0" xfId="0" applyFont="1" applyAlignment="1">
      <alignment horizontal="left"/>
    </xf>
    <xf numFmtId="0" fontId="28" fillId="0" borderId="0" xfId="0" applyFont="1" applyBorder="1" applyAlignment="1"/>
    <xf numFmtId="0" fontId="0" fillId="0" borderId="0" xfId="0" applyAlignment="1"/>
    <xf numFmtId="0" fontId="28" fillId="0" borderId="0" xfId="0" applyFont="1" applyAlignment="1"/>
    <xf numFmtId="3" fontId="19" fillId="0" borderId="13" xfId="0" applyNumberFormat="1" applyFont="1" applyBorder="1" applyAlignment="1" applyProtection="1">
      <alignment horizontal="right"/>
      <protection locked="0"/>
    </xf>
    <xf numFmtId="3" fontId="0" fillId="0" borderId="13" xfId="0" applyNumberFormat="1" applyBorder="1" applyAlignment="1" applyProtection="1">
      <alignment horizontal="right"/>
      <protection locked="0"/>
    </xf>
    <xf numFmtId="0" fontId="30" fillId="5" borderId="0" xfId="0" applyFont="1" applyFill="1" applyBorder="1" applyAlignment="1" applyProtection="1">
      <alignment horizontal="center" wrapText="1"/>
    </xf>
    <xf numFmtId="0" fontId="20" fillId="0" borderId="0" xfId="0" applyFont="1" applyFill="1" applyBorder="1" applyAlignment="1" applyProtection="1">
      <alignment horizontal="left"/>
    </xf>
    <xf numFmtId="0" fontId="20" fillId="0" borderId="0" xfId="0" applyFont="1" applyFill="1" applyBorder="1" applyAlignment="1">
      <alignment horizontal="left"/>
    </xf>
    <xf numFmtId="0" fontId="28" fillId="0" borderId="0" xfId="0" applyFont="1"/>
    <xf numFmtId="0" fontId="36" fillId="0" borderId="13" xfId="0" applyFont="1" applyBorder="1" applyAlignment="1">
      <alignment vertical="top" wrapText="1"/>
    </xf>
    <xf numFmtId="0" fontId="37" fillId="0" borderId="13" xfId="0" applyFont="1" applyBorder="1" applyAlignment="1">
      <alignment vertical="top" wrapText="1"/>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0" xfId="0" applyAlignment="1" applyProtection="1">
      <alignment vertical="top" wrapText="1"/>
      <protection locked="0"/>
    </xf>
    <xf numFmtId="0" fontId="0" fillId="0" borderId="11"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38" fillId="0" borderId="13" xfId="0" applyFont="1" applyBorder="1" applyAlignment="1" applyProtection="1">
      <protection locked="0"/>
    </xf>
    <xf numFmtId="0" fontId="41" fillId="0" borderId="13" xfId="0" applyFont="1" applyBorder="1" applyAlignment="1" applyProtection="1">
      <protection locked="0"/>
    </xf>
    <xf numFmtId="0" fontId="19" fillId="0" borderId="0" xfId="0" applyFont="1" applyFill="1" applyAlignment="1"/>
    <xf numFmtId="0" fontId="19" fillId="0" borderId="8" xfId="0" applyFont="1" applyBorder="1"/>
  </cellXfs>
  <cellStyles count="2">
    <cellStyle name="Excel Built-in Normal" xfId="1" xr:uid="{00000000-0005-0000-0000-000000000000}"/>
    <cellStyle name="Normal" xfId="0" builtinId="0"/>
  </cellStyles>
  <dxfs count="8">
    <dxf>
      <font>
        <b val="0"/>
        <i val="0"/>
        <strike val="0"/>
        <condense val="0"/>
        <extend val="0"/>
        <outline val="0"/>
        <shadow val="0"/>
        <u val="none"/>
        <vertAlign val="baseline"/>
        <sz val="14"/>
        <color rgb="FF000000"/>
        <name val="Arial"/>
        <scheme val="none"/>
      </font>
      <fill>
        <patternFill patternType="solid">
          <fgColor indexed="64"/>
          <bgColor rgb="FFF0F0F0"/>
        </patternFill>
      </fill>
      <alignment horizontal="left" vertical="top" textRotation="0" wrapText="1" indent="0" justifyLastLine="0" shrinkToFit="0" readingOrder="0"/>
      <border diagonalUp="0" diagonalDown="0">
        <left style="thin">
          <color rgb="FF000000"/>
        </left>
        <right/>
        <top style="thin">
          <color rgb="FF000000"/>
        </top>
        <bottom style="medium">
          <color rgb="FF000000"/>
        </bottom>
        <vertical/>
        <horizontal/>
      </border>
    </dxf>
    <dxf>
      <font>
        <b val="0"/>
        <i val="0"/>
        <strike val="0"/>
        <condense val="0"/>
        <extend val="0"/>
        <outline val="0"/>
        <shadow val="0"/>
        <u val="none"/>
        <vertAlign val="baseline"/>
        <sz val="14"/>
        <color rgb="FF000000"/>
        <name val="Arial"/>
        <scheme val="none"/>
      </font>
      <fill>
        <patternFill patternType="solid">
          <fgColor indexed="64"/>
          <bgColor rgb="FFF0F0F0"/>
        </patternFill>
      </fill>
    </dxf>
    <dxf>
      <font>
        <b val="0"/>
        <i val="0"/>
        <strike val="0"/>
        <condense val="0"/>
        <extend val="0"/>
        <outline val="0"/>
        <shadow val="0"/>
        <u val="none"/>
        <vertAlign val="baseline"/>
        <sz val="14"/>
        <color rgb="FF000000"/>
        <name val="Arial"/>
        <scheme val="none"/>
      </font>
      <fill>
        <patternFill patternType="solid">
          <fgColor indexed="64"/>
          <bgColor rgb="FFF0F0F0"/>
        </patternFill>
      </fill>
      <alignment horizontal="left" vertical="top" textRotation="0" wrapText="1" indent="0" justifyLastLine="0" shrinkToFit="0" readingOrder="0"/>
      <border diagonalUp="0" diagonalDown="0">
        <left style="thin">
          <color rgb="FF000000"/>
        </left>
        <right style="thin">
          <color rgb="FF000000"/>
        </right>
        <top style="thin">
          <color rgb="FF000000"/>
        </top>
        <bottom style="medium">
          <color rgb="FF000000"/>
        </bottom>
        <vertical/>
        <horizontal/>
      </border>
    </dxf>
    <dxf>
      <font>
        <b val="0"/>
        <i val="0"/>
        <strike val="0"/>
        <condense val="0"/>
        <extend val="0"/>
        <outline val="0"/>
        <shadow val="0"/>
        <u val="none"/>
        <vertAlign val="baseline"/>
        <sz val="14"/>
        <color rgb="FF000000"/>
        <name val="Arial"/>
        <scheme val="none"/>
      </font>
      <fill>
        <patternFill patternType="solid">
          <fgColor indexed="64"/>
          <bgColor rgb="FFF0F0F0"/>
        </patternFill>
      </fill>
      <alignment horizontal="left" vertical="top" textRotation="0" wrapText="0" indent="0" justifyLastLine="0" shrinkToFit="0" readingOrder="0"/>
      <border diagonalUp="0" diagonalDown="0">
        <left/>
        <right style="thin">
          <color rgb="FF000000"/>
        </right>
        <top style="thin">
          <color rgb="FF000000"/>
        </top>
        <bottom style="medium">
          <color rgb="FF000000"/>
        </bottom>
        <vertical/>
        <horizontal/>
      </border>
    </dxf>
    <dxf>
      <font>
        <b val="0"/>
        <i val="0"/>
        <strike val="0"/>
        <condense val="0"/>
        <extend val="0"/>
        <outline val="0"/>
        <shadow val="0"/>
        <u val="none"/>
        <vertAlign val="baseline"/>
        <sz val="14"/>
        <color rgb="FF000000"/>
        <name val="Arial"/>
        <scheme val="none"/>
      </font>
      <fill>
        <patternFill patternType="solid">
          <fgColor indexed="64"/>
          <bgColor rgb="FFF0F0F0"/>
        </patternFill>
      </fill>
    </dxf>
    <dxf>
      <border outline="0">
        <left style="thin">
          <color rgb="FF000000"/>
        </left>
        <right style="thin">
          <color rgb="FF000000"/>
        </right>
        <top style="thin">
          <color rgb="FF000000"/>
        </top>
        <bottom style="thin">
          <color rgb="FF000000"/>
        </bottom>
      </border>
    </dxf>
    <dxf>
      <border outline="0">
        <bottom style="medium">
          <color rgb="FF000000"/>
        </bottom>
      </border>
    </dxf>
    <dxf>
      <font>
        <b/>
        <i val="0"/>
        <strike val="0"/>
        <condense val="0"/>
        <extend val="0"/>
        <outline val="0"/>
        <shadow val="0"/>
        <u val="none"/>
        <vertAlign val="baseline"/>
        <sz val="6"/>
        <color rgb="FF000000"/>
        <name val="Arial"/>
        <scheme val="none"/>
      </font>
      <fill>
        <patternFill patternType="solid">
          <fgColor indexed="64"/>
          <bgColor rgb="FF99CCFF"/>
        </patternFill>
      </fill>
      <alignment horizontal="left"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6</xdr:col>
      <xdr:colOff>358140</xdr:colOff>
      <xdr:row>2</xdr:row>
      <xdr:rowOff>121920</xdr:rowOff>
    </xdr:from>
    <xdr:to>
      <xdr:col>7</xdr:col>
      <xdr:colOff>1104900</xdr:colOff>
      <xdr:row>3</xdr:row>
      <xdr:rowOff>129540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5227320" y="518160"/>
          <a:ext cx="1203960" cy="205740"/>
          <a:chOff x="0" y="0"/>
          <a:chExt cx="2091" cy="300"/>
        </a:xfrm>
      </xdr:grpSpPr>
      <xdr:sp macro="" textlink="">
        <xdr:nvSpPr>
          <xdr:cNvPr id="3" name="AutoShape 16">
            <a:extLst>
              <a:ext uri="{FF2B5EF4-FFF2-40B4-BE49-F238E27FC236}">
                <a16:creationId xmlns:a16="http://schemas.microsoft.com/office/drawing/2014/main" id="{00000000-0008-0000-0000-000003000000}"/>
              </a:ext>
            </a:extLst>
          </xdr:cNvPr>
          <xdr:cNvSpPr>
            <a:spLocks/>
          </xdr:cNvSpPr>
        </xdr:nvSpPr>
        <xdr:spPr bwMode="auto">
          <a:xfrm>
            <a:off x="0" y="11"/>
            <a:ext cx="93" cy="101"/>
          </a:xfrm>
          <a:custGeom>
            <a:avLst/>
            <a:gdLst>
              <a:gd name="T0" fmla="*/ 39 w 93"/>
              <a:gd name="T1" fmla="+- 0 11 11"/>
              <a:gd name="T2" fmla="*/ 11 h 101"/>
              <a:gd name="T3" fmla="*/ 0 w 93"/>
              <a:gd name="T4" fmla="+- 0 11 11"/>
              <a:gd name="T5" fmla="*/ 11 h 101"/>
              <a:gd name="T6" fmla="*/ 0 w 93"/>
              <a:gd name="T7" fmla="+- 0 111 11"/>
              <a:gd name="T8" fmla="*/ 111 h 101"/>
              <a:gd name="T9" fmla="*/ 39 w 93"/>
              <a:gd name="T10" fmla="+- 0 111 11"/>
              <a:gd name="T11" fmla="*/ 111 h 101"/>
              <a:gd name="T12" fmla="*/ 61 w 93"/>
              <a:gd name="T13" fmla="+- 0 107 11"/>
              <a:gd name="T14" fmla="*/ 107 h 101"/>
              <a:gd name="T15" fmla="*/ 78 w 93"/>
              <a:gd name="T16" fmla="+- 0 97 11"/>
              <a:gd name="T17" fmla="*/ 97 h 101"/>
              <a:gd name="T18" fmla="*/ 81 w 93"/>
              <a:gd name="T19" fmla="+- 0 91 11"/>
              <a:gd name="T20" fmla="*/ 91 h 101"/>
              <a:gd name="T21" fmla="*/ 22 w 93"/>
              <a:gd name="T22" fmla="+- 0 91 11"/>
              <a:gd name="T23" fmla="*/ 91 h 101"/>
              <a:gd name="T24" fmla="*/ 22 w 93"/>
              <a:gd name="T25" fmla="+- 0 31 11"/>
              <a:gd name="T26" fmla="*/ 31 h 101"/>
              <a:gd name="T27" fmla="*/ 81 w 93"/>
              <a:gd name="T28" fmla="+- 0 31 11"/>
              <a:gd name="T29" fmla="*/ 31 h 101"/>
              <a:gd name="T30" fmla="*/ 78 w 93"/>
              <a:gd name="T31" fmla="+- 0 25 11"/>
              <a:gd name="T32" fmla="*/ 25 h 101"/>
              <a:gd name="T33" fmla="*/ 61 w 93"/>
              <a:gd name="T34" fmla="+- 0 15 11"/>
              <a:gd name="T35" fmla="*/ 15 h 101"/>
              <a:gd name="T36" fmla="*/ 39 w 93"/>
              <a:gd name="T37" fmla="+- 0 11 11"/>
              <a:gd name="T38" fmla="*/ 11 h 101"/>
              <a:gd name="T39" fmla="*/ 81 w 93"/>
              <a:gd name="T40" fmla="+- 0 31 11"/>
              <a:gd name="T41" fmla="*/ 31 h 101"/>
              <a:gd name="T42" fmla="*/ 39 w 93"/>
              <a:gd name="T43" fmla="+- 0 31 11"/>
              <a:gd name="T44" fmla="*/ 31 h 101"/>
              <a:gd name="T45" fmla="*/ 51 w 93"/>
              <a:gd name="T46" fmla="+- 0 33 11"/>
              <a:gd name="T47" fmla="*/ 33 h 101"/>
              <a:gd name="T48" fmla="*/ 61 w 93"/>
              <a:gd name="T49" fmla="+- 0 39 11"/>
              <a:gd name="T50" fmla="*/ 39 h 101"/>
              <a:gd name="T51" fmla="*/ 67 w 93"/>
              <a:gd name="T52" fmla="+- 0 49 11"/>
              <a:gd name="T53" fmla="*/ 49 h 101"/>
              <a:gd name="T54" fmla="*/ 69 w 93"/>
              <a:gd name="T55" fmla="+- 0 61 11"/>
              <a:gd name="T56" fmla="*/ 61 h 101"/>
              <a:gd name="T57" fmla="*/ 69 w 93"/>
              <a:gd name="T58" fmla="+- 0 61 11"/>
              <a:gd name="T59" fmla="*/ 61 h 101"/>
              <a:gd name="T60" fmla="*/ 67 w 93"/>
              <a:gd name="T61" fmla="+- 0 74 11"/>
              <a:gd name="T62" fmla="*/ 74 h 101"/>
              <a:gd name="T63" fmla="*/ 61 w 93"/>
              <a:gd name="T64" fmla="+- 0 83 11"/>
              <a:gd name="T65" fmla="*/ 83 h 101"/>
              <a:gd name="T66" fmla="*/ 51 w 93"/>
              <a:gd name="T67" fmla="+- 0 89 11"/>
              <a:gd name="T68" fmla="*/ 89 h 101"/>
              <a:gd name="T69" fmla="*/ 39 w 93"/>
              <a:gd name="T70" fmla="+- 0 91 11"/>
              <a:gd name="T71" fmla="*/ 91 h 101"/>
              <a:gd name="T72" fmla="*/ 81 w 93"/>
              <a:gd name="T73" fmla="+- 0 91 11"/>
              <a:gd name="T74" fmla="*/ 91 h 101"/>
              <a:gd name="T75" fmla="*/ 88 w 93"/>
              <a:gd name="T76" fmla="+- 0 81 11"/>
              <a:gd name="T77" fmla="*/ 81 h 101"/>
              <a:gd name="T78" fmla="*/ 92 w 93"/>
              <a:gd name="T79" fmla="+- 0 61 11"/>
              <a:gd name="T80" fmla="*/ 61 h 101"/>
              <a:gd name="T81" fmla="*/ 92 w 93"/>
              <a:gd name="T82" fmla="+- 0 61 11"/>
              <a:gd name="T83" fmla="*/ 61 h 101"/>
              <a:gd name="T84" fmla="*/ 88 w 93"/>
              <a:gd name="T85" fmla="+- 0 41 11"/>
              <a:gd name="T86" fmla="*/ 41 h 101"/>
              <a:gd name="T87" fmla="*/ 81 w 93"/>
              <a:gd name="T88" fmla="+- 0 31 11"/>
              <a:gd name="T89" fmla="*/ 31 h 101"/>
            </a:gdLst>
            <a:ahLst/>
            <a:cxnLst>
              <a:cxn ang="0">
                <a:pos x="T0" y="T2"/>
              </a:cxn>
              <a:cxn ang="0">
                <a:pos x="T3" y="T5"/>
              </a:cxn>
              <a:cxn ang="0">
                <a:pos x="T6" y="T8"/>
              </a:cxn>
              <a:cxn ang="0">
                <a:pos x="T9" y="T11"/>
              </a:cxn>
              <a:cxn ang="0">
                <a:pos x="T12" y="T14"/>
              </a:cxn>
              <a:cxn ang="0">
                <a:pos x="T15" y="T17"/>
              </a:cxn>
              <a:cxn ang="0">
                <a:pos x="T18" y="T20"/>
              </a:cxn>
              <a:cxn ang="0">
                <a:pos x="T21" y="T23"/>
              </a:cxn>
              <a:cxn ang="0">
                <a:pos x="T24" y="T26"/>
              </a:cxn>
              <a:cxn ang="0">
                <a:pos x="T27" y="T29"/>
              </a:cxn>
              <a:cxn ang="0">
                <a:pos x="T30" y="T32"/>
              </a:cxn>
              <a:cxn ang="0">
                <a:pos x="T33" y="T35"/>
              </a:cxn>
              <a:cxn ang="0">
                <a:pos x="T36" y="T38"/>
              </a:cxn>
              <a:cxn ang="0">
                <a:pos x="T39" y="T41"/>
              </a:cxn>
              <a:cxn ang="0">
                <a:pos x="T42" y="T44"/>
              </a:cxn>
              <a:cxn ang="0">
                <a:pos x="T45" y="T47"/>
              </a:cxn>
              <a:cxn ang="0">
                <a:pos x="T48" y="T50"/>
              </a:cxn>
              <a:cxn ang="0">
                <a:pos x="T51" y="T53"/>
              </a:cxn>
              <a:cxn ang="0">
                <a:pos x="T54" y="T56"/>
              </a:cxn>
              <a:cxn ang="0">
                <a:pos x="T57" y="T59"/>
              </a:cxn>
              <a:cxn ang="0">
                <a:pos x="T60" y="T62"/>
              </a:cxn>
              <a:cxn ang="0">
                <a:pos x="T63" y="T65"/>
              </a:cxn>
              <a:cxn ang="0">
                <a:pos x="T66" y="T68"/>
              </a:cxn>
              <a:cxn ang="0">
                <a:pos x="T69" y="T71"/>
              </a:cxn>
              <a:cxn ang="0">
                <a:pos x="T72" y="T74"/>
              </a:cxn>
              <a:cxn ang="0">
                <a:pos x="T75" y="T77"/>
              </a:cxn>
              <a:cxn ang="0">
                <a:pos x="T78" y="T80"/>
              </a:cxn>
              <a:cxn ang="0">
                <a:pos x="T81" y="T83"/>
              </a:cxn>
              <a:cxn ang="0">
                <a:pos x="T84" y="T86"/>
              </a:cxn>
              <a:cxn ang="0">
                <a:pos x="T87" y="T89"/>
              </a:cxn>
            </a:cxnLst>
            <a:rect l="0" t="0" r="r" b="b"/>
            <a:pathLst>
              <a:path w="93" h="101">
                <a:moveTo>
                  <a:pt x="39" y="0"/>
                </a:moveTo>
                <a:lnTo>
                  <a:pt x="0" y="0"/>
                </a:lnTo>
                <a:lnTo>
                  <a:pt x="0" y="100"/>
                </a:lnTo>
                <a:lnTo>
                  <a:pt x="39" y="100"/>
                </a:lnTo>
                <a:lnTo>
                  <a:pt x="61" y="96"/>
                </a:lnTo>
                <a:lnTo>
                  <a:pt x="78" y="86"/>
                </a:lnTo>
                <a:lnTo>
                  <a:pt x="81" y="80"/>
                </a:lnTo>
                <a:lnTo>
                  <a:pt x="22" y="80"/>
                </a:lnTo>
                <a:lnTo>
                  <a:pt x="22" y="20"/>
                </a:lnTo>
                <a:lnTo>
                  <a:pt x="81" y="20"/>
                </a:lnTo>
                <a:lnTo>
                  <a:pt x="78" y="14"/>
                </a:lnTo>
                <a:lnTo>
                  <a:pt x="61" y="4"/>
                </a:lnTo>
                <a:lnTo>
                  <a:pt x="39" y="0"/>
                </a:lnTo>
                <a:close/>
                <a:moveTo>
                  <a:pt x="81" y="20"/>
                </a:moveTo>
                <a:lnTo>
                  <a:pt x="39" y="20"/>
                </a:lnTo>
                <a:lnTo>
                  <a:pt x="51" y="22"/>
                </a:lnTo>
                <a:lnTo>
                  <a:pt x="61" y="28"/>
                </a:lnTo>
                <a:lnTo>
                  <a:pt x="67" y="38"/>
                </a:lnTo>
                <a:lnTo>
                  <a:pt x="69" y="50"/>
                </a:lnTo>
                <a:lnTo>
                  <a:pt x="67" y="63"/>
                </a:lnTo>
                <a:lnTo>
                  <a:pt x="61" y="72"/>
                </a:lnTo>
                <a:lnTo>
                  <a:pt x="51" y="78"/>
                </a:lnTo>
                <a:lnTo>
                  <a:pt x="39" y="80"/>
                </a:lnTo>
                <a:lnTo>
                  <a:pt x="81" y="80"/>
                </a:lnTo>
                <a:lnTo>
                  <a:pt x="88" y="70"/>
                </a:lnTo>
                <a:lnTo>
                  <a:pt x="92" y="50"/>
                </a:lnTo>
                <a:lnTo>
                  <a:pt x="88" y="30"/>
                </a:lnTo>
                <a:lnTo>
                  <a:pt x="81" y="2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 name="Freeform 3">
            <a:extLst>
              <a:ext uri="{FF2B5EF4-FFF2-40B4-BE49-F238E27FC236}">
                <a16:creationId xmlns:a16="http://schemas.microsoft.com/office/drawing/2014/main" id="{00000000-0008-0000-0000-000004000000}"/>
              </a:ext>
            </a:extLst>
          </xdr:cNvPr>
          <xdr:cNvSpPr>
            <a:spLocks/>
          </xdr:cNvSpPr>
        </xdr:nvSpPr>
        <xdr:spPr bwMode="auto">
          <a:xfrm>
            <a:off x="116" y="11"/>
            <a:ext cx="77" cy="101"/>
          </a:xfrm>
          <a:custGeom>
            <a:avLst/>
            <a:gdLst>
              <a:gd name="T0" fmla="+- 0 191 116"/>
              <a:gd name="T1" fmla="*/ T0 w 77"/>
              <a:gd name="T2" fmla="+- 0 11 11"/>
              <a:gd name="T3" fmla="*/ 11 h 101"/>
              <a:gd name="T4" fmla="+- 0 116 116"/>
              <a:gd name="T5" fmla="*/ T4 w 77"/>
              <a:gd name="T6" fmla="+- 0 11 11"/>
              <a:gd name="T7" fmla="*/ 11 h 101"/>
              <a:gd name="T8" fmla="+- 0 116 116"/>
              <a:gd name="T9" fmla="*/ T8 w 77"/>
              <a:gd name="T10" fmla="+- 0 111 11"/>
              <a:gd name="T11" fmla="*/ 111 h 101"/>
              <a:gd name="T12" fmla="+- 0 192 116"/>
              <a:gd name="T13" fmla="*/ T12 w 77"/>
              <a:gd name="T14" fmla="+- 0 111 11"/>
              <a:gd name="T15" fmla="*/ 111 h 101"/>
              <a:gd name="T16" fmla="+- 0 192 116"/>
              <a:gd name="T17" fmla="*/ T16 w 77"/>
              <a:gd name="T18" fmla="+- 0 92 11"/>
              <a:gd name="T19" fmla="*/ 92 h 101"/>
              <a:gd name="T20" fmla="+- 0 137 116"/>
              <a:gd name="T21" fmla="*/ T20 w 77"/>
              <a:gd name="T22" fmla="+- 0 92 11"/>
              <a:gd name="T23" fmla="*/ 92 h 101"/>
              <a:gd name="T24" fmla="+- 0 137 116"/>
              <a:gd name="T25" fmla="*/ T24 w 77"/>
              <a:gd name="T26" fmla="+- 0 71 11"/>
              <a:gd name="T27" fmla="*/ 71 h 101"/>
              <a:gd name="T28" fmla="+- 0 185 116"/>
              <a:gd name="T29" fmla="*/ T28 w 77"/>
              <a:gd name="T30" fmla="+- 0 71 11"/>
              <a:gd name="T31" fmla="*/ 71 h 101"/>
              <a:gd name="T32" fmla="+- 0 185 116"/>
              <a:gd name="T33" fmla="*/ T32 w 77"/>
              <a:gd name="T34" fmla="+- 0 51 11"/>
              <a:gd name="T35" fmla="*/ 51 h 101"/>
              <a:gd name="T36" fmla="+- 0 137 116"/>
              <a:gd name="T37" fmla="*/ T36 w 77"/>
              <a:gd name="T38" fmla="+- 0 51 11"/>
              <a:gd name="T39" fmla="*/ 51 h 101"/>
              <a:gd name="T40" fmla="+- 0 137 116"/>
              <a:gd name="T41" fmla="*/ T40 w 77"/>
              <a:gd name="T42" fmla="+- 0 31 11"/>
              <a:gd name="T43" fmla="*/ 31 h 101"/>
              <a:gd name="T44" fmla="+- 0 191 116"/>
              <a:gd name="T45" fmla="*/ T44 w 77"/>
              <a:gd name="T46" fmla="+- 0 31 11"/>
              <a:gd name="T47" fmla="*/ 31 h 101"/>
              <a:gd name="T48" fmla="+- 0 191 116"/>
              <a:gd name="T49" fmla="*/ T48 w 77"/>
              <a:gd name="T50" fmla="+- 0 11 11"/>
              <a:gd name="T51"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77" h="101">
                <a:moveTo>
                  <a:pt x="75" y="0"/>
                </a:moveTo>
                <a:lnTo>
                  <a:pt x="0" y="0"/>
                </a:lnTo>
                <a:lnTo>
                  <a:pt x="0" y="100"/>
                </a:lnTo>
                <a:lnTo>
                  <a:pt x="76" y="100"/>
                </a:lnTo>
                <a:lnTo>
                  <a:pt x="76" y="81"/>
                </a:lnTo>
                <a:lnTo>
                  <a:pt x="21" y="81"/>
                </a:lnTo>
                <a:lnTo>
                  <a:pt x="21" y="60"/>
                </a:lnTo>
                <a:lnTo>
                  <a:pt x="69" y="60"/>
                </a:lnTo>
                <a:lnTo>
                  <a:pt x="69" y="40"/>
                </a:lnTo>
                <a:lnTo>
                  <a:pt x="21" y="40"/>
                </a:lnTo>
                <a:lnTo>
                  <a:pt x="21" y="20"/>
                </a:lnTo>
                <a:lnTo>
                  <a:pt x="75" y="20"/>
                </a:lnTo>
                <a:lnTo>
                  <a:pt x="75"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 name="AutoShape 14">
            <a:extLst>
              <a:ext uri="{FF2B5EF4-FFF2-40B4-BE49-F238E27FC236}">
                <a16:creationId xmlns:a16="http://schemas.microsoft.com/office/drawing/2014/main" id="{00000000-0008-0000-0000-000005000000}"/>
              </a:ext>
            </a:extLst>
          </xdr:cNvPr>
          <xdr:cNvSpPr>
            <a:spLocks/>
          </xdr:cNvSpPr>
        </xdr:nvSpPr>
        <xdr:spPr bwMode="auto">
          <a:xfrm>
            <a:off x="215" y="11"/>
            <a:ext cx="80" cy="101"/>
          </a:xfrm>
          <a:custGeom>
            <a:avLst/>
            <a:gdLst>
              <a:gd name="T0" fmla="+- 0 256 215"/>
              <a:gd name="T1" fmla="*/ T0 w 80"/>
              <a:gd name="T2" fmla="+- 0 11 11"/>
              <a:gd name="T3" fmla="*/ 11 h 101"/>
              <a:gd name="T4" fmla="+- 0 215 215"/>
              <a:gd name="T5" fmla="*/ T4 w 80"/>
              <a:gd name="T6" fmla="+- 0 11 11"/>
              <a:gd name="T7" fmla="*/ 11 h 101"/>
              <a:gd name="T8" fmla="+- 0 215 215"/>
              <a:gd name="T9" fmla="*/ T8 w 80"/>
              <a:gd name="T10" fmla="+- 0 111 11"/>
              <a:gd name="T11" fmla="*/ 111 h 101"/>
              <a:gd name="T12" fmla="+- 0 237 215"/>
              <a:gd name="T13" fmla="*/ T12 w 80"/>
              <a:gd name="T14" fmla="+- 0 111 11"/>
              <a:gd name="T15" fmla="*/ 111 h 101"/>
              <a:gd name="T16" fmla="+- 0 237 215"/>
              <a:gd name="T17" fmla="*/ T16 w 80"/>
              <a:gd name="T18" fmla="+- 0 81 11"/>
              <a:gd name="T19" fmla="*/ 81 h 101"/>
              <a:gd name="T20" fmla="+- 0 254 215"/>
              <a:gd name="T21" fmla="*/ T20 w 80"/>
              <a:gd name="T22" fmla="+- 0 81 11"/>
              <a:gd name="T23" fmla="*/ 81 h 101"/>
              <a:gd name="T24" fmla="+- 0 270 215"/>
              <a:gd name="T25" fmla="*/ T24 w 80"/>
              <a:gd name="T26" fmla="+- 0 79 11"/>
              <a:gd name="T27" fmla="*/ 79 h 101"/>
              <a:gd name="T28" fmla="+- 0 283 215"/>
              <a:gd name="T29" fmla="*/ T28 w 80"/>
              <a:gd name="T30" fmla="+- 0 72 11"/>
              <a:gd name="T31" fmla="*/ 72 h 101"/>
              <a:gd name="T32" fmla="+- 0 291 215"/>
              <a:gd name="T33" fmla="*/ T32 w 80"/>
              <a:gd name="T34" fmla="+- 0 62 11"/>
              <a:gd name="T35" fmla="*/ 62 h 101"/>
              <a:gd name="T36" fmla="+- 0 237 215"/>
              <a:gd name="T37" fmla="*/ T36 w 80"/>
              <a:gd name="T38" fmla="+- 0 62 11"/>
              <a:gd name="T39" fmla="*/ 62 h 101"/>
              <a:gd name="T40" fmla="+- 0 237 215"/>
              <a:gd name="T41" fmla="*/ T40 w 80"/>
              <a:gd name="T42" fmla="+- 0 31 11"/>
              <a:gd name="T43" fmla="*/ 31 h 101"/>
              <a:gd name="T44" fmla="+- 0 291 215"/>
              <a:gd name="T45" fmla="*/ T44 w 80"/>
              <a:gd name="T46" fmla="+- 0 31 11"/>
              <a:gd name="T47" fmla="*/ 31 h 101"/>
              <a:gd name="T48" fmla="+- 0 284 215"/>
              <a:gd name="T49" fmla="*/ T48 w 80"/>
              <a:gd name="T50" fmla="+- 0 21 11"/>
              <a:gd name="T51" fmla="*/ 21 h 101"/>
              <a:gd name="T52" fmla="+- 0 272 215"/>
              <a:gd name="T53" fmla="*/ T52 w 80"/>
              <a:gd name="T54" fmla="+- 0 14 11"/>
              <a:gd name="T55" fmla="*/ 14 h 101"/>
              <a:gd name="T56" fmla="+- 0 256 215"/>
              <a:gd name="T57" fmla="*/ T56 w 80"/>
              <a:gd name="T58" fmla="+- 0 11 11"/>
              <a:gd name="T59" fmla="*/ 11 h 101"/>
              <a:gd name="T60" fmla="+- 0 291 215"/>
              <a:gd name="T61" fmla="*/ T60 w 80"/>
              <a:gd name="T62" fmla="+- 0 31 11"/>
              <a:gd name="T63" fmla="*/ 31 h 101"/>
              <a:gd name="T64" fmla="+- 0 265 215"/>
              <a:gd name="T65" fmla="*/ T64 w 80"/>
              <a:gd name="T66" fmla="+- 0 31 11"/>
              <a:gd name="T67" fmla="*/ 31 h 101"/>
              <a:gd name="T68" fmla="+- 0 272 215"/>
              <a:gd name="T69" fmla="*/ T68 w 80"/>
              <a:gd name="T70" fmla="+- 0 36 11"/>
              <a:gd name="T71" fmla="*/ 36 h 101"/>
              <a:gd name="T72" fmla="+- 0 272 215"/>
              <a:gd name="T73" fmla="*/ T72 w 80"/>
              <a:gd name="T74" fmla="+- 0 55 11"/>
              <a:gd name="T75" fmla="*/ 55 h 101"/>
              <a:gd name="T76" fmla="+- 0 266 215"/>
              <a:gd name="T77" fmla="*/ T76 w 80"/>
              <a:gd name="T78" fmla="+- 0 62 11"/>
              <a:gd name="T79" fmla="*/ 62 h 101"/>
              <a:gd name="T80" fmla="+- 0 291 215"/>
              <a:gd name="T81" fmla="*/ T80 w 80"/>
              <a:gd name="T82" fmla="+- 0 62 11"/>
              <a:gd name="T83" fmla="*/ 62 h 101"/>
              <a:gd name="T84" fmla="+- 0 291 215"/>
              <a:gd name="T85" fmla="*/ T84 w 80"/>
              <a:gd name="T86" fmla="+- 0 61 11"/>
              <a:gd name="T87" fmla="*/ 61 h 101"/>
              <a:gd name="T88" fmla="+- 0 294 215"/>
              <a:gd name="T89" fmla="*/ T88 w 80"/>
              <a:gd name="T90" fmla="+- 0 46 11"/>
              <a:gd name="T91" fmla="*/ 46 h 101"/>
              <a:gd name="T92" fmla="+- 0 294 215"/>
              <a:gd name="T93" fmla="*/ T92 w 80"/>
              <a:gd name="T94" fmla="+- 0 46 11"/>
              <a:gd name="T95" fmla="*/ 46 h 101"/>
              <a:gd name="T96" fmla="+- 0 292 215"/>
              <a:gd name="T97" fmla="*/ T96 w 80"/>
              <a:gd name="T98" fmla="+- 0 32 11"/>
              <a:gd name="T99" fmla="*/ 32 h 101"/>
              <a:gd name="T100" fmla="+- 0 291 215"/>
              <a:gd name="T101" fmla="*/ T100 w 80"/>
              <a:gd name="T102" fmla="+- 0 31 11"/>
              <a:gd name="T103" fmla="*/ 3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80" h="101">
                <a:moveTo>
                  <a:pt x="41" y="0"/>
                </a:moveTo>
                <a:lnTo>
                  <a:pt x="0" y="0"/>
                </a:lnTo>
                <a:lnTo>
                  <a:pt x="0" y="100"/>
                </a:lnTo>
                <a:lnTo>
                  <a:pt x="22" y="100"/>
                </a:lnTo>
                <a:lnTo>
                  <a:pt x="22" y="70"/>
                </a:lnTo>
                <a:lnTo>
                  <a:pt x="39" y="70"/>
                </a:lnTo>
                <a:lnTo>
                  <a:pt x="55" y="68"/>
                </a:lnTo>
                <a:lnTo>
                  <a:pt x="68" y="61"/>
                </a:lnTo>
                <a:lnTo>
                  <a:pt x="76" y="51"/>
                </a:lnTo>
                <a:lnTo>
                  <a:pt x="22" y="51"/>
                </a:lnTo>
                <a:lnTo>
                  <a:pt x="22" y="20"/>
                </a:lnTo>
                <a:lnTo>
                  <a:pt x="76" y="20"/>
                </a:lnTo>
                <a:lnTo>
                  <a:pt x="69" y="10"/>
                </a:lnTo>
                <a:lnTo>
                  <a:pt x="57" y="3"/>
                </a:lnTo>
                <a:lnTo>
                  <a:pt x="41" y="0"/>
                </a:lnTo>
                <a:close/>
                <a:moveTo>
                  <a:pt x="76" y="20"/>
                </a:moveTo>
                <a:lnTo>
                  <a:pt x="50" y="20"/>
                </a:lnTo>
                <a:lnTo>
                  <a:pt x="57" y="25"/>
                </a:lnTo>
                <a:lnTo>
                  <a:pt x="57" y="44"/>
                </a:lnTo>
                <a:lnTo>
                  <a:pt x="51" y="51"/>
                </a:lnTo>
                <a:lnTo>
                  <a:pt x="76" y="51"/>
                </a:lnTo>
                <a:lnTo>
                  <a:pt x="76" y="50"/>
                </a:lnTo>
                <a:lnTo>
                  <a:pt x="79" y="35"/>
                </a:lnTo>
                <a:lnTo>
                  <a:pt x="77" y="21"/>
                </a:lnTo>
                <a:lnTo>
                  <a:pt x="76" y="2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 name="AutoShape 13">
            <a:extLst>
              <a:ext uri="{FF2B5EF4-FFF2-40B4-BE49-F238E27FC236}">
                <a16:creationId xmlns:a16="http://schemas.microsoft.com/office/drawing/2014/main" id="{00000000-0008-0000-0000-000006000000}"/>
              </a:ext>
            </a:extLst>
          </xdr:cNvPr>
          <xdr:cNvSpPr>
            <a:spLocks/>
          </xdr:cNvSpPr>
        </xdr:nvSpPr>
        <xdr:spPr bwMode="auto">
          <a:xfrm>
            <a:off x="296" y="10"/>
            <a:ext cx="107" cy="101"/>
          </a:xfrm>
          <a:custGeom>
            <a:avLst/>
            <a:gdLst>
              <a:gd name="T0" fmla="+- 0 359 296"/>
              <a:gd name="T1" fmla="*/ T0 w 107"/>
              <a:gd name="T2" fmla="+- 0 10 10"/>
              <a:gd name="T3" fmla="*/ 10 h 101"/>
              <a:gd name="T4" fmla="+- 0 339 296"/>
              <a:gd name="T5" fmla="*/ T4 w 107"/>
              <a:gd name="T6" fmla="+- 0 10 10"/>
              <a:gd name="T7" fmla="*/ 10 h 101"/>
              <a:gd name="T8" fmla="+- 0 296 296"/>
              <a:gd name="T9" fmla="*/ T8 w 107"/>
              <a:gd name="T10" fmla="+- 0 111 10"/>
              <a:gd name="T11" fmla="*/ 111 h 101"/>
              <a:gd name="T12" fmla="+- 0 318 296"/>
              <a:gd name="T13" fmla="*/ T12 w 107"/>
              <a:gd name="T14" fmla="+- 0 111 10"/>
              <a:gd name="T15" fmla="*/ 111 h 101"/>
              <a:gd name="T16" fmla="+- 0 327 296"/>
              <a:gd name="T17" fmla="*/ T16 w 107"/>
              <a:gd name="T18" fmla="+- 0 89 10"/>
              <a:gd name="T19" fmla="*/ 89 h 101"/>
              <a:gd name="T20" fmla="+- 0 392 296"/>
              <a:gd name="T21" fmla="*/ T20 w 107"/>
              <a:gd name="T22" fmla="+- 0 89 10"/>
              <a:gd name="T23" fmla="*/ 89 h 101"/>
              <a:gd name="T24" fmla="+- 0 384 296"/>
              <a:gd name="T25" fmla="*/ T24 w 107"/>
              <a:gd name="T26" fmla="+- 0 69 10"/>
              <a:gd name="T27" fmla="*/ 69 h 101"/>
              <a:gd name="T28" fmla="+- 0 335 296"/>
              <a:gd name="T29" fmla="*/ T28 w 107"/>
              <a:gd name="T30" fmla="+- 0 69 10"/>
              <a:gd name="T31" fmla="*/ 69 h 101"/>
              <a:gd name="T32" fmla="+- 0 349 296"/>
              <a:gd name="T33" fmla="*/ T32 w 107"/>
              <a:gd name="T34" fmla="+- 0 37 10"/>
              <a:gd name="T35" fmla="*/ 37 h 101"/>
              <a:gd name="T36" fmla="+- 0 370 296"/>
              <a:gd name="T37" fmla="*/ T36 w 107"/>
              <a:gd name="T38" fmla="+- 0 37 10"/>
              <a:gd name="T39" fmla="*/ 37 h 101"/>
              <a:gd name="T40" fmla="+- 0 359 296"/>
              <a:gd name="T41" fmla="*/ T40 w 107"/>
              <a:gd name="T42" fmla="+- 0 10 10"/>
              <a:gd name="T43" fmla="*/ 10 h 101"/>
              <a:gd name="T44" fmla="+- 0 392 296"/>
              <a:gd name="T45" fmla="*/ T44 w 107"/>
              <a:gd name="T46" fmla="+- 0 89 10"/>
              <a:gd name="T47" fmla="*/ 89 h 101"/>
              <a:gd name="T48" fmla="+- 0 370 296"/>
              <a:gd name="T49" fmla="*/ T48 w 107"/>
              <a:gd name="T50" fmla="+- 0 89 10"/>
              <a:gd name="T51" fmla="*/ 89 h 101"/>
              <a:gd name="T52" fmla="+- 0 379 296"/>
              <a:gd name="T53" fmla="*/ T52 w 107"/>
              <a:gd name="T54" fmla="+- 0 111 10"/>
              <a:gd name="T55" fmla="*/ 111 h 101"/>
              <a:gd name="T56" fmla="+- 0 402 296"/>
              <a:gd name="T57" fmla="*/ T56 w 107"/>
              <a:gd name="T58" fmla="+- 0 111 10"/>
              <a:gd name="T59" fmla="*/ 111 h 101"/>
              <a:gd name="T60" fmla="+- 0 392 296"/>
              <a:gd name="T61" fmla="*/ T60 w 107"/>
              <a:gd name="T62" fmla="+- 0 89 10"/>
              <a:gd name="T63" fmla="*/ 89 h 101"/>
              <a:gd name="T64" fmla="+- 0 370 296"/>
              <a:gd name="T65" fmla="*/ T64 w 107"/>
              <a:gd name="T66" fmla="+- 0 37 10"/>
              <a:gd name="T67" fmla="*/ 37 h 101"/>
              <a:gd name="T68" fmla="+- 0 349 296"/>
              <a:gd name="T69" fmla="*/ T68 w 107"/>
              <a:gd name="T70" fmla="+- 0 37 10"/>
              <a:gd name="T71" fmla="*/ 37 h 101"/>
              <a:gd name="T72" fmla="+- 0 362 296"/>
              <a:gd name="T73" fmla="*/ T72 w 107"/>
              <a:gd name="T74" fmla="+- 0 69 10"/>
              <a:gd name="T75" fmla="*/ 69 h 101"/>
              <a:gd name="T76" fmla="+- 0 384 296"/>
              <a:gd name="T77" fmla="*/ T76 w 107"/>
              <a:gd name="T78" fmla="+- 0 69 10"/>
              <a:gd name="T79" fmla="*/ 69 h 101"/>
              <a:gd name="T80" fmla="+- 0 370 296"/>
              <a:gd name="T81" fmla="*/ T80 w 107"/>
              <a:gd name="T82" fmla="+- 0 37 10"/>
              <a:gd name="T83" fmla="*/ 37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Lst>
            <a:rect l="0" t="0" r="r" b="b"/>
            <a:pathLst>
              <a:path w="107" h="101">
                <a:moveTo>
                  <a:pt x="63" y="0"/>
                </a:moveTo>
                <a:lnTo>
                  <a:pt x="43" y="0"/>
                </a:lnTo>
                <a:lnTo>
                  <a:pt x="0" y="101"/>
                </a:lnTo>
                <a:lnTo>
                  <a:pt x="22" y="101"/>
                </a:lnTo>
                <a:lnTo>
                  <a:pt x="31" y="79"/>
                </a:lnTo>
                <a:lnTo>
                  <a:pt x="96" y="79"/>
                </a:lnTo>
                <a:lnTo>
                  <a:pt x="88" y="59"/>
                </a:lnTo>
                <a:lnTo>
                  <a:pt x="39" y="59"/>
                </a:lnTo>
                <a:lnTo>
                  <a:pt x="53" y="27"/>
                </a:lnTo>
                <a:lnTo>
                  <a:pt x="74" y="27"/>
                </a:lnTo>
                <a:lnTo>
                  <a:pt x="63" y="0"/>
                </a:lnTo>
                <a:close/>
                <a:moveTo>
                  <a:pt x="96" y="79"/>
                </a:moveTo>
                <a:lnTo>
                  <a:pt x="74" y="79"/>
                </a:lnTo>
                <a:lnTo>
                  <a:pt x="83" y="101"/>
                </a:lnTo>
                <a:lnTo>
                  <a:pt x="106" y="101"/>
                </a:lnTo>
                <a:lnTo>
                  <a:pt x="96" y="79"/>
                </a:lnTo>
                <a:close/>
                <a:moveTo>
                  <a:pt x="74" y="27"/>
                </a:moveTo>
                <a:lnTo>
                  <a:pt x="53" y="27"/>
                </a:lnTo>
                <a:lnTo>
                  <a:pt x="66" y="59"/>
                </a:lnTo>
                <a:lnTo>
                  <a:pt x="88" y="59"/>
                </a:lnTo>
                <a:lnTo>
                  <a:pt x="74" y="27"/>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 name="AutoShape 12">
            <a:extLst>
              <a:ext uri="{FF2B5EF4-FFF2-40B4-BE49-F238E27FC236}">
                <a16:creationId xmlns:a16="http://schemas.microsoft.com/office/drawing/2014/main" id="{00000000-0008-0000-0000-000007000000}"/>
              </a:ext>
            </a:extLst>
          </xdr:cNvPr>
          <xdr:cNvSpPr>
            <a:spLocks/>
          </xdr:cNvSpPr>
        </xdr:nvSpPr>
        <xdr:spPr bwMode="auto">
          <a:xfrm>
            <a:off x="421" y="11"/>
            <a:ext cx="87" cy="101"/>
          </a:xfrm>
          <a:custGeom>
            <a:avLst/>
            <a:gdLst>
              <a:gd name="T0" fmla="+- 0 480 421"/>
              <a:gd name="T1" fmla="*/ T0 w 87"/>
              <a:gd name="T2" fmla="+- 0 11 11"/>
              <a:gd name="T3" fmla="*/ 11 h 101"/>
              <a:gd name="T4" fmla="+- 0 421 421"/>
              <a:gd name="T5" fmla="*/ T4 w 87"/>
              <a:gd name="T6" fmla="+- 0 11 11"/>
              <a:gd name="T7" fmla="*/ 11 h 101"/>
              <a:gd name="T8" fmla="+- 0 421 421"/>
              <a:gd name="T9" fmla="*/ T8 w 87"/>
              <a:gd name="T10" fmla="+- 0 111 11"/>
              <a:gd name="T11" fmla="*/ 111 h 101"/>
              <a:gd name="T12" fmla="+- 0 443 421"/>
              <a:gd name="T13" fmla="*/ T12 w 87"/>
              <a:gd name="T14" fmla="+- 0 111 11"/>
              <a:gd name="T15" fmla="*/ 111 h 101"/>
              <a:gd name="T16" fmla="+- 0 443 421"/>
              <a:gd name="T17" fmla="*/ T16 w 87"/>
              <a:gd name="T18" fmla="+- 0 79 11"/>
              <a:gd name="T19" fmla="*/ 79 h 101"/>
              <a:gd name="T20" fmla="+- 0 486 421"/>
              <a:gd name="T21" fmla="*/ T20 w 87"/>
              <a:gd name="T22" fmla="+- 0 79 11"/>
              <a:gd name="T23" fmla="*/ 79 h 101"/>
              <a:gd name="T24" fmla="+- 0 483 421"/>
              <a:gd name="T25" fmla="*/ T24 w 87"/>
              <a:gd name="T26" fmla="+- 0 75 11"/>
              <a:gd name="T27" fmla="*/ 75 h 101"/>
              <a:gd name="T28" fmla="+- 0 496 421"/>
              <a:gd name="T29" fmla="*/ T28 w 87"/>
              <a:gd name="T30" fmla="+- 0 71 11"/>
              <a:gd name="T31" fmla="*/ 71 h 101"/>
              <a:gd name="T32" fmla="+- 0 505 421"/>
              <a:gd name="T33" fmla="*/ T32 w 87"/>
              <a:gd name="T34" fmla="+- 0 61 11"/>
              <a:gd name="T35" fmla="*/ 61 h 101"/>
              <a:gd name="T36" fmla="+- 0 505 421"/>
              <a:gd name="T37" fmla="*/ T36 w 87"/>
              <a:gd name="T38" fmla="+- 0 60 11"/>
              <a:gd name="T39" fmla="*/ 60 h 101"/>
              <a:gd name="T40" fmla="+- 0 443 421"/>
              <a:gd name="T41" fmla="*/ T40 w 87"/>
              <a:gd name="T42" fmla="+- 0 60 11"/>
              <a:gd name="T43" fmla="*/ 60 h 101"/>
              <a:gd name="T44" fmla="+- 0 443 421"/>
              <a:gd name="T45" fmla="*/ T44 w 87"/>
              <a:gd name="T46" fmla="+- 0 31 11"/>
              <a:gd name="T47" fmla="*/ 31 h 101"/>
              <a:gd name="T48" fmla="+- 0 503 421"/>
              <a:gd name="T49" fmla="*/ T48 w 87"/>
              <a:gd name="T50" fmla="+- 0 31 11"/>
              <a:gd name="T51" fmla="*/ 31 h 101"/>
              <a:gd name="T52" fmla="+- 0 502 421"/>
              <a:gd name="T53" fmla="*/ T52 w 87"/>
              <a:gd name="T54" fmla="+- 0 27 11"/>
              <a:gd name="T55" fmla="*/ 27 h 101"/>
              <a:gd name="T56" fmla="+- 0 489 421"/>
              <a:gd name="T57" fmla="*/ T56 w 87"/>
              <a:gd name="T58" fmla="+- 0 15 11"/>
              <a:gd name="T59" fmla="*/ 15 h 101"/>
              <a:gd name="T60" fmla="+- 0 480 421"/>
              <a:gd name="T61" fmla="*/ T60 w 87"/>
              <a:gd name="T62" fmla="+- 0 11 11"/>
              <a:gd name="T63" fmla="*/ 11 h 101"/>
              <a:gd name="T64" fmla="+- 0 486 421"/>
              <a:gd name="T65" fmla="*/ T64 w 87"/>
              <a:gd name="T66" fmla="+- 0 79 11"/>
              <a:gd name="T67" fmla="*/ 79 h 101"/>
              <a:gd name="T68" fmla="+- 0 460 421"/>
              <a:gd name="T69" fmla="*/ T68 w 87"/>
              <a:gd name="T70" fmla="+- 0 79 11"/>
              <a:gd name="T71" fmla="*/ 79 h 101"/>
              <a:gd name="T72" fmla="+- 0 482 421"/>
              <a:gd name="T73" fmla="*/ T72 w 87"/>
              <a:gd name="T74" fmla="+- 0 111 11"/>
              <a:gd name="T75" fmla="*/ 111 h 101"/>
              <a:gd name="T76" fmla="+- 0 508 421"/>
              <a:gd name="T77" fmla="*/ T76 w 87"/>
              <a:gd name="T78" fmla="+- 0 111 11"/>
              <a:gd name="T79" fmla="*/ 111 h 101"/>
              <a:gd name="T80" fmla="+- 0 486 421"/>
              <a:gd name="T81" fmla="*/ T80 w 87"/>
              <a:gd name="T82" fmla="+- 0 79 11"/>
              <a:gd name="T83" fmla="*/ 79 h 101"/>
              <a:gd name="T84" fmla="+- 0 503 421"/>
              <a:gd name="T85" fmla="*/ T84 w 87"/>
              <a:gd name="T86" fmla="+- 0 31 11"/>
              <a:gd name="T87" fmla="*/ 31 h 101"/>
              <a:gd name="T88" fmla="+- 0 476 421"/>
              <a:gd name="T89" fmla="*/ T88 w 87"/>
              <a:gd name="T90" fmla="+- 0 31 11"/>
              <a:gd name="T91" fmla="*/ 31 h 101"/>
              <a:gd name="T92" fmla="+- 0 482 421"/>
              <a:gd name="T93" fmla="*/ T92 w 87"/>
              <a:gd name="T94" fmla="+- 0 36 11"/>
              <a:gd name="T95" fmla="*/ 36 h 101"/>
              <a:gd name="T96" fmla="+- 0 482 421"/>
              <a:gd name="T97" fmla="*/ T96 w 87"/>
              <a:gd name="T98" fmla="+- 0 54 11"/>
              <a:gd name="T99" fmla="*/ 54 h 101"/>
              <a:gd name="T100" fmla="+- 0 476 421"/>
              <a:gd name="T101" fmla="*/ T100 w 87"/>
              <a:gd name="T102" fmla="+- 0 60 11"/>
              <a:gd name="T103" fmla="*/ 60 h 101"/>
              <a:gd name="T104" fmla="+- 0 505 421"/>
              <a:gd name="T105" fmla="*/ T104 w 87"/>
              <a:gd name="T106" fmla="+- 0 60 11"/>
              <a:gd name="T107" fmla="*/ 60 h 101"/>
              <a:gd name="T108" fmla="+- 0 505 421"/>
              <a:gd name="T109" fmla="*/ T108 w 87"/>
              <a:gd name="T110" fmla="+- 0 35 11"/>
              <a:gd name="T111" fmla="*/ 35 h 101"/>
              <a:gd name="T112" fmla="+- 0 503 421"/>
              <a:gd name="T113" fmla="*/ T112 w 87"/>
              <a:gd name="T114" fmla="+- 0 31 11"/>
              <a:gd name="T115" fmla="*/ 3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87" h="101">
                <a:moveTo>
                  <a:pt x="59" y="0"/>
                </a:moveTo>
                <a:lnTo>
                  <a:pt x="0" y="0"/>
                </a:lnTo>
                <a:lnTo>
                  <a:pt x="0" y="100"/>
                </a:lnTo>
                <a:lnTo>
                  <a:pt x="22" y="100"/>
                </a:lnTo>
                <a:lnTo>
                  <a:pt x="22" y="68"/>
                </a:lnTo>
                <a:lnTo>
                  <a:pt x="65" y="68"/>
                </a:lnTo>
                <a:lnTo>
                  <a:pt x="62" y="64"/>
                </a:lnTo>
                <a:lnTo>
                  <a:pt x="75" y="60"/>
                </a:lnTo>
                <a:lnTo>
                  <a:pt x="84" y="50"/>
                </a:lnTo>
                <a:lnTo>
                  <a:pt x="84" y="49"/>
                </a:lnTo>
                <a:lnTo>
                  <a:pt x="22" y="49"/>
                </a:lnTo>
                <a:lnTo>
                  <a:pt x="22" y="20"/>
                </a:lnTo>
                <a:lnTo>
                  <a:pt x="82" y="20"/>
                </a:lnTo>
                <a:lnTo>
                  <a:pt x="81" y="16"/>
                </a:lnTo>
                <a:lnTo>
                  <a:pt x="68" y="4"/>
                </a:lnTo>
                <a:lnTo>
                  <a:pt x="59" y="0"/>
                </a:lnTo>
                <a:close/>
                <a:moveTo>
                  <a:pt x="65" y="68"/>
                </a:moveTo>
                <a:lnTo>
                  <a:pt x="39" y="68"/>
                </a:lnTo>
                <a:lnTo>
                  <a:pt x="61" y="100"/>
                </a:lnTo>
                <a:lnTo>
                  <a:pt x="87" y="100"/>
                </a:lnTo>
                <a:lnTo>
                  <a:pt x="65" y="68"/>
                </a:lnTo>
                <a:close/>
                <a:moveTo>
                  <a:pt x="82" y="20"/>
                </a:moveTo>
                <a:lnTo>
                  <a:pt x="55" y="20"/>
                </a:lnTo>
                <a:lnTo>
                  <a:pt x="61" y="25"/>
                </a:lnTo>
                <a:lnTo>
                  <a:pt x="61" y="43"/>
                </a:lnTo>
                <a:lnTo>
                  <a:pt x="55" y="49"/>
                </a:lnTo>
                <a:lnTo>
                  <a:pt x="84" y="49"/>
                </a:lnTo>
                <a:lnTo>
                  <a:pt x="84" y="24"/>
                </a:lnTo>
                <a:lnTo>
                  <a:pt x="82" y="2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 name="AutoShape 11">
            <a:extLst>
              <a:ext uri="{FF2B5EF4-FFF2-40B4-BE49-F238E27FC236}">
                <a16:creationId xmlns:a16="http://schemas.microsoft.com/office/drawing/2014/main" id="{00000000-0008-0000-0000-000008000000}"/>
              </a:ext>
            </a:extLst>
          </xdr:cNvPr>
          <xdr:cNvSpPr>
            <a:spLocks/>
          </xdr:cNvSpPr>
        </xdr:nvSpPr>
        <xdr:spPr bwMode="auto">
          <a:xfrm>
            <a:off x="521" y="11"/>
            <a:ext cx="84" cy="101"/>
          </a:xfrm>
          <a:custGeom>
            <a:avLst/>
            <a:gdLst>
              <a:gd name="T0" fmla="+- 0 574 521"/>
              <a:gd name="T1" fmla="*/ T0 w 84"/>
              <a:gd name="T2" fmla="+- 0 31 11"/>
              <a:gd name="T3" fmla="*/ 31 h 101"/>
              <a:gd name="T4" fmla="+- 0 551 521"/>
              <a:gd name="T5" fmla="*/ T4 w 84"/>
              <a:gd name="T6" fmla="+- 0 31 11"/>
              <a:gd name="T7" fmla="*/ 31 h 101"/>
              <a:gd name="T8" fmla="+- 0 551 521"/>
              <a:gd name="T9" fmla="*/ T8 w 84"/>
              <a:gd name="T10" fmla="+- 0 111 11"/>
              <a:gd name="T11" fmla="*/ 111 h 101"/>
              <a:gd name="T12" fmla="+- 0 574 521"/>
              <a:gd name="T13" fmla="*/ T12 w 84"/>
              <a:gd name="T14" fmla="+- 0 111 11"/>
              <a:gd name="T15" fmla="*/ 111 h 101"/>
              <a:gd name="T16" fmla="+- 0 574 521"/>
              <a:gd name="T17" fmla="*/ T16 w 84"/>
              <a:gd name="T18" fmla="+- 0 31 11"/>
              <a:gd name="T19" fmla="*/ 31 h 101"/>
              <a:gd name="T20" fmla="+- 0 604 521"/>
              <a:gd name="T21" fmla="*/ T20 w 84"/>
              <a:gd name="T22" fmla="+- 0 11 11"/>
              <a:gd name="T23" fmla="*/ 11 h 101"/>
              <a:gd name="T24" fmla="+- 0 521 521"/>
              <a:gd name="T25" fmla="*/ T24 w 84"/>
              <a:gd name="T26" fmla="+- 0 11 11"/>
              <a:gd name="T27" fmla="*/ 11 h 101"/>
              <a:gd name="T28" fmla="+- 0 521 521"/>
              <a:gd name="T29" fmla="*/ T28 w 84"/>
              <a:gd name="T30" fmla="+- 0 31 11"/>
              <a:gd name="T31" fmla="*/ 31 h 101"/>
              <a:gd name="T32" fmla="+- 0 604 521"/>
              <a:gd name="T33" fmla="*/ T32 w 84"/>
              <a:gd name="T34" fmla="+- 0 31 11"/>
              <a:gd name="T35" fmla="*/ 31 h 101"/>
              <a:gd name="T36" fmla="+- 0 604 521"/>
              <a:gd name="T37" fmla="*/ T36 w 84"/>
              <a:gd name="T38" fmla="+- 0 11 11"/>
              <a:gd name="T39"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4" h="101">
                <a:moveTo>
                  <a:pt x="53" y="20"/>
                </a:moveTo>
                <a:lnTo>
                  <a:pt x="30" y="20"/>
                </a:lnTo>
                <a:lnTo>
                  <a:pt x="30" y="100"/>
                </a:lnTo>
                <a:lnTo>
                  <a:pt x="53" y="100"/>
                </a:lnTo>
                <a:lnTo>
                  <a:pt x="53" y="20"/>
                </a:lnTo>
                <a:close/>
                <a:moveTo>
                  <a:pt x="83" y="0"/>
                </a:moveTo>
                <a:lnTo>
                  <a:pt x="0" y="0"/>
                </a:lnTo>
                <a:lnTo>
                  <a:pt x="0" y="20"/>
                </a:lnTo>
                <a:lnTo>
                  <a:pt x="83" y="20"/>
                </a:lnTo>
                <a:lnTo>
                  <a:pt x="83"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9" name="AutoShape 10">
            <a:extLst>
              <a:ext uri="{FF2B5EF4-FFF2-40B4-BE49-F238E27FC236}">
                <a16:creationId xmlns:a16="http://schemas.microsoft.com/office/drawing/2014/main" id="{00000000-0008-0000-0000-000009000000}"/>
              </a:ext>
            </a:extLst>
          </xdr:cNvPr>
          <xdr:cNvSpPr>
            <a:spLocks/>
          </xdr:cNvSpPr>
        </xdr:nvSpPr>
        <xdr:spPr bwMode="auto">
          <a:xfrm>
            <a:off x="624" y="11"/>
            <a:ext cx="101" cy="101"/>
          </a:xfrm>
          <a:custGeom>
            <a:avLst/>
            <a:gdLst>
              <a:gd name="T0" fmla="+- 0 648 624"/>
              <a:gd name="T1" fmla="*/ T0 w 101"/>
              <a:gd name="T2" fmla="+- 0 11 11"/>
              <a:gd name="T3" fmla="*/ 11 h 101"/>
              <a:gd name="T4" fmla="+- 0 624 624"/>
              <a:gd name="T5" fmla="*/ T4 w 101"/>
              <a:gd name="T6" fmla="+- 0 11 11"/>
              <a:gd name="T7" fmla="*/ 11 h 101"/>
              <a:gd name="T8" fmla="+- 0 624 624"/>
              <a:gd name="T9" fmla="*/ T8 w 101"/>
              <a:gd name="T10" fmla="+- 0 111 11"/>
              <a:gd name="T11" fmla="*/ 111 h 101"/>
              <a:gd name="T12" fmla="+- 0 646 624"/>
              <a:gd name="T13" fmla="*/ T12 w 101"/>
              <a:gd name="T14" fmla="+- 0 111 11"/>
              <a:gd name="T15" fmla="*/ 111 h 101"/>
              <a:gd name="T16" fmla="+- 0 646 624"/>
              <a:gd name="T17" fmla="*/ T16 w 101"/>
              <a:gd name="T18" fmla="+- 0 46 11"/>
              <a:gd name="T19" fmla="*/ 46 h 101"/>
              <a:gd name="T20" fmla="+- 0 670 624"/>
              <a:gd name="T21" fmla="*/ T20 w 101"/>
              <a:gd name="T22" fmla="+- 0 46 11"/>
              <a:gd name="T23" fmla="*/ 46 h 101"/>
              <a:gd name="T24" fmla="+- 0 648 624"/>
              <a:gd name="T25" fmla="*/ T24 w 101"/>
              <a:gd name="T26" fmla="+- 0 11 11"/>
              <a:gd name="T27" fmla="*/ 11 h 101"/>
              <a:gd name="T28" fmla="+- 0 725 624"/>
              <a:gd name="T29" fmla="*/ T28 w 101"/>
              <a:gd name="T30" fmla="+- 0 46 11"/>
              <a:gd name="T31" fmla="*/ 46 h 101"/>
              <a:gd name="T32" fmla="+- 0 703 624"/>
              <a:gd name="T33" fmla="*/ T32 w 101"/>
              <a:gd name="T34" fmla="+- 0 46 11"/>
              <a:gd name="T35" fmla="*/ 46 h 101"/>
              <a:gd name="T36" fmla="+- 0 703 624"/>
              <a:gd name="T37" fmla="*/ T36 w 101"/>
              <a:gd name="T38" fmla="+- 0 111 11"/>
              <a:gd name="T39" fmla="*/ 111 h 101"/>
              <a:gd name="T40" fmla="+- 0 725 624"/>
              <a:gd name="T41" fmla="*/ T40 w 101"/>
              <a:gd name="T42" fmla="+- 0 111 11"/>
              <a:gd name="T43" fmla="*/ 111 h 101"/>
              <a:gd name="T44" fmla="+- 0 725 624"/>
              <a:gd name="T45" fmla="*/ T44 w 101"/>
              <a:gd name="T46" fmla="+- 0 46 11"/>
              <a:gd name="T47" fmla="*/ 46 h 101"/>
              <a:gd name="T48" fmla="+- 0 670 624"/>
              <a:gd name="T49" fmla="*/ T48 w 101"/>
              <a:gd name="T50" fmla="+- 0 46 11"/>
              <a:gd name="T51" fmla="*/ 46 h 101"/>
              <a:gd name="T52" fmla="+- 0 646 624"/>
              <a:gd name="T53" fmla="*/ T52 w 101"/>
              <a:gd name="T54" fmla="+- 0 46 11"/>
              <a:gd name="T55" fmla="*/ 46 h 101"/>
              <a:gd name="T56" fmla="+- 0 674 624"/>
              <a:gd name="T57" fmla="*/ T56 w 101"/>
              <a:gd name="T58" fmla="+- 0 89 11"/>
              <a:gd name="T59" fmla="*/ 89 h 101"/>
              <a:gd name="T60" fmla="+- 0 675 624"/>
              <a:gd name="T61" fmla="*/ T60 w 101"/>
              <a:gd name="T62" fmla="+- 0 89 11"/>
              <a:gd name="T63" fmla="*/ 89 h 101"/>
              <a:gd name="T64" fmla="+- 0 698 624"/>
              <a:gd name="T65" fmla="*/ T64 w 101"/>
              <a:gd name="T66" fmla="+- 0 53 11"/>
              <a:gd name="T67" fmla="*/ 53 h 101"/>
              <a:gd name="T68" fmla="+- 0 675 624"/>
              <a:gd name="T69" fmla="*/ T68 w 101"/>
              <a:gd name="T70" fmla="+- 0 53 11"/>
              <a:gd name="T71" fmla="*/ 53 h 101"/>
              <a:gd name="T72" fmla="+- 0 670 624"/>
              <a:gd name="T73" fmla="*/ T72 w 101"/>
              <a:gd name="T74" fmla="+- 0 46 11"/>
              <a:gd name="T75" fmla="*/ 46 h 101"/>
              <a:gd name="T76" fmla="+- 0 725 624"/>
              <a:gd name="T77" fmla="*/ T76 w 101"/>
              <a:gd name="T78" fmla="+- 0 11 11"/>
              <a:gd name="T79" fmla="*/ 11 h 101"/>
              <a:gd name="T80" fmla="+- 0 701 624"/>
              <a:gd name="T81" fmla="*/ T80 w 101"/>
              <a:gd name="T82" fmla="+- 0 11 11"/>
              <a:gd name="T83" fmla="*/ 11 h 101"/>
              <a:gd name="T84" fmla="+- 0 675 624"/>
              <a:gd name="T85" fmla="*/ T84 w 101"/>
              <a:gd name="T86" fmla="+- 0 53 11"/>
              <a:gd name="T87" fmla="*/ 53 h 101"/>
              <a:gd name="T88" fmla="+- 0 698 624"/>
              <a:gd name="T89" fmla="*/ T88 w 101"/>
              <a:gd name="T90" fmla="+- 0 53 11"/>
              <a:gd name="T91" fmla="*/ 53 h 101"/>
              <a:gd name="T92" fmla="+- 0 703 624"/>
              <a:gd name="T93" fmla="*/ T92 w 101"/>
              <a:gd name="T94" fmla="+- 0 46 11"/>
              <a:gd name="T95" fmla="*/ 46 h 101"/>
              <a:gd name="T96" fmla="+- 0 725 624"/>
              <a:gd name="T97" fmla="*/ T96 w 101"/>
              <a:gd name="T98" fmla="+- 0 46 11"/>
              <a:gd name="T99" fmla="*/ 46 h 101"/>
              <a:gd name="T100" fmla="+- 0 725 624"/>
              <a:gd name="T101" fmla="*/ T100 w 101"/>
              <a:gd name="T102" fmla="+- 0 11 11"/>
              <a:gd name="T103"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101" h="101">
                <a:moveTo>
                  <a:pt x="24" y="0"/>
                </a:moveTo>
                <a:lnTo>
                  <a:pt x="0" y="0"/>
                </a:lnTo>
                <a:lnTo>
                  <a:pt x="0" y="100"/>
                </a:lnTo>
                <a:lnTo>
                  <a:pt x="22" y="100"/>
                </a:lnTo>
                <a:lnTo>
                  <a:pt x="22" y="35"/>
                </a:lnTo>
                <a:lnTo>
                  <a:pt x="46" y="35"/>
                </a:lnTo>
                <a:lnTo>
                  <a:pt x="24" y="0"/>
                </a:lnTo>
                <a:close/>
                <a:moveTo>
                  <a:pt x="101" y="35"/>
                </a:moveTo>
                <a:lnTo>
                  <a:pt x="79" y="35"/>
                </a:lnTo>
                <a:lnTo>
                  <a:pt x="79" y="100"/>
                </a:lnTo>
                <a:lnTo>
                  <a:pt x="101" y="100"/>
                </a:lnTo>
                <a:lnTo>
                  <a:pt x="101" y="35"/>
                </a:lnTo>
                <a:close/>
                <a:moveTo>
                  <a:pt x="46" y="35"/>
                </a:moveTo>
                <a:lnTo>
                  <a:pt x="22" y="35"/>
                </a:lnTo>
                <a:lnTo>
                  <a:pt x="50" y="78"/>
                </a:lnTo>
                <a:lnTo>
                  <a:pt x="51" y="78"/>
                </a:lnTo>
                <a:lnTo>
                  <a:pt x="74" y="42"/>
                </a:lnTo>
                <a:lnTo>
                  <a:pt x="51" y="42"/>
                </a:lnTo>
                <a:lnTo>
                  <a:pt x="46" y="35"/>
                </a:lnTo>
                <a:close/>
                <a:moveTo>
                  <a:pt x="101" y="0"/>
                </a:moveTo>
                <a:lnTo>
                  <a:pt x="77" y="0"/>
                </a:lnTo>
                <a:lnTo>
                  <a:pt x="51" y="42"/>
                </a:lnTo>
                <a:lnTo>
                  <a:pt x="74" y="42"/>
                </a:lnTo>
                <a:lnTo>
                  <a:pt x="79" y="35"/>
                </a:lnTo>
                <a:lnTo>
                  <a:pt x="101" y="35"/>
                </a:lnTo>
                <a:lnTo>
                  <a:pt x="101"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0" name="Freeform 9">
            <a:extLst>
              <a:ext uri="{FF2B5EF4-FFF2-40B4-BE49-F238E27FC236}">
                <a16:creationId xmlns:a16="http://schemas.microsoft.com/office/drawing/2014/main" id="{00000000-0008-0000-0000-00000A000000}"/>
              </a:ext>
            </a:extLst>
          </xdr:cNvPr>
          <xdr:cNvSpPr>
            <a:spLocks/>
          </xdr:cNvSpPr>
        </xdr:nvSpPr>
        <xdr:spPr bwMode="auto">
          <a:xfrm>
            <a:off x="752" y="11"/>
            <a:ext cx="77" cy="101"/>
          </a:xfrm>
          <a:custGeom>
            <a:avLst/>
            <a:gdLst>
              <a:gd name="T0" fmla="+- 0 828 752"/>
              <a:gd name="T1" fmla="*/ T0 w 77"/>
              <a:gd name="T2" fmla="+- 0 11 11"/>
              <a:gd name="T3" fmla="*/ 11 h 101"/>
              <a:gd name="T4" fmla="+- 0 752 752"/>
              <a:gd name="T5" fmla="*/ T4 w 77"/>
              <a:gd name="T6" fmla="+- 0 11 11"/>
              <a:gd name="T7" fmla="*/ 11 h 101"/>
              <a:gd name="T8" fmla="+- 0 752 752"/>
              <a:gd name="T9" fmla="*/ T8 w 77"/>
              <a:gd name="T10" fmla="+- 0 111 11"/>
              <a:gd name="T11" fmla="*/ 111 h 101"/>
              <a:gd name="T12" fmla="+- 0 829 752"/>
              <a:gd name="T13" fmla="*/ T12 w 77"/>
              <a:gd name="T14" fmla="+- 0 111 11"/>
              <a:gd name="T15" fmla="*/ 111 h 101"/>
              <a:gd name="T16" fmla="+- 0 829 752"/>
              <a:gd name="T17" fmla="*/ T16 w 77"/>
              <a:gd name="T18" fmla="+- 0 92 11"/>
              <a:gd name="T19" fmla="*/ 92 h 101"/>
              <a:gd name="T20" fmla="+- 0 774 752"/>
              <a:gd name="T21" fmla="*/ T20 w 77"/>
              <a:gd name="T22" fmla="+- 0 92 11"/>
              <a:gd name="T23" fmla="*/ 92 h 101"/>
              <a:gd name="T24" fmla="+- 0 774 752"/>
              <a:gd name="T25" fmla="*/ T24 w 77"/>
              <a:gd name="T26" fmla="+- 0 71 11"/>
              <a:gd name="T27" fmla="*/ 71 h 101"/>
              <a:gd name="T28" fmla="+- 0 822 752"/>
              <a:gd name="T29" fmla="*/ T28 w 77"/>
              <a:gd name="T30" fmla="+- 0 71 11"/>
              <a:gd name="T31" fmla="*/ 71 h 101"/>
              <a:gd name="T32" fmla="+- 0 822 752"/>
              <a:gd name="T33" fmla="*/ T32 w 77"/>
              <a:gd name="T34" fmla="+- 0 51 11"/>
              <a:gd name="T35" fmla="*/ 51 h 101"/>
              <a:gd name="T36" fmla="+- 0 774 752"/>
              <a:gd name="T37" fmla="*/ T36 w 77"/>
              <a:gd name="T38" fmla="+- 0 51 11"/>
              <a:gd name="T39" fmla="*/ 51 h 101"/>
              <a:gd name="T40" fmla="+- 0 774 752"/>
              <a:gd name="T41" fmla="*/ T40 w 77"/>
              <a:gd name="T42" fmla="+- 0 31 11"/>
              <a:gd name="T43" fmla="*/ 31 h 101"/>
              <a:gd name="T44" fmla="+- 0 828 752"/>
              <a:gd name="T45" fmla="*/ T44 w 77"/>
              <a:gd name="T46" fmla="+- 0 31 11"/>
              <a:gd name="T47" fmla="*/ 31 h 101"/>
              <a:gd name="T48" fmla="+- 0 828 752"/>
              <a:gd name="T49" fmla="*/ T48 w 77"/>
              <a:gd name="T50" fmla="+- 0 11 11"/>
              <a:gd name="T51"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77" h="101">
                <a:moveTo>
                  <a:pt x="76" y="0"/>
                </a:moveTo>
                <a:lnTo>
                  <a:pt x="0" y="0"/>
                </a:lnTo>
                <a:lnTo>
                  <a:pt x="0" y="100"/>
                </a:lnTo>
                <a:lnTo>
                  <a:pt x="77" y="100"/>
                </a:lnTo>
                <a:lnTo>
                  <a:pt x="77" y="81"/>
                </a:lnTo>
                <a:lnTo>
                  <a:pt x="22" y="81"/>
                </a:lnTo>
                <a:lnTo>
                  <a:pt x="22" y="60"/>
                </a:lnTo>
                <a:lnTo>
                  <a:pt x="70" y="60"/>
                </a:lnTo>
                <a:lnTo>
                  <a:pt x="70" y="40"/>
                </a:lnTo>
                <a:lnTo>
                  <a:pt x="22" y="40"/>
                </a:lnTo>
                <a:lnTo>
                  <a:pt x="22" y="20"/>
                </a:lnTo>
                <a:lnTo>
                  <a:pt x="76" y="20"/>
                </a:lnTo>
                <a:lnTo>
                  <a:pt x="76"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1" name="AutoShape 8">
            <a:extLst>
              <a:ext uri="{FF2B5EF4-FFF2-40B4-BE49-F238E27FC236}">
                <a16:creationId xmlns:a16="http://schemas.microsoft.com/office/drawing/2014/main" id="{00000000-0008-0000-0000-00000B000000}"/>
              </a:ext>
            </a:extLst>
          </xdr:cNvPr>
          <xdr:cNvSpPr>
            <a:spLocks/>
          </xdr:cNvSpPr>
        </xdr:nvSpPr>
        <xdr:spPr bwMode="auto">
          <a:xfrm>
            <a:off x="852" y="11"/>
            <a:ext cx="90" cy="101"/>
          </a:xfrm>
          <a:custGeom>
            <a:avLst/>
            <a:gdLst>
              <a:gd name="T0" fmla="+- 0 872 852"/>
              <a:gd name="T1" fmla="*/ T0 w 90"/>
              <a:gd name="T2" fmla="+- 0 11 11"/>
              <a:gd name="T3" fmla="*/ 11 h 101"/>
              <a:gd name="T4" fmla="+- 0 852 852"/>
              <a:gd name="T5" fmla="*/ T4 w 90"/>
              <a:gd name="T6" fmla="+- 0 11 11"/>
              <a:gd name="T7" fmla="*/ 11 h 101"/>
              <a:gd name="T8" fmla="+- 0 852 852"/>
              <a:gd name="T9" fmla="*/ T8 w 90"/>
              <a:gd name="T10" fmla="+- 0 111 11"/>
              <a:gd name="T11" fmla="*/ 111 h 101"/>
              <a:gd name="T12" fmla="+- 0 874 852"/>
              <a:gd name="T13" fmla="*/ T12 w 90"/>
              <a:gd name="T14" fmla="+- 0 111 11"/>
              <a:gd name="T15" fmla="*/ 111 h 101"/>
              <a:gd name="T16" fmla="+- 0 874 852"/>
              <a:gd name="T17" fmla="*/ T16 w 90"/>
              <a:gd name="T18" fmla="+- 0 48 11"/>
              <a:gd name="T19" fmla="*/ 48 h 101"/>
              <a:gd name="T20" fmla="+- 0 900 852"/>
              <a:gd name="T21" fmla="*/ T20 w 90"/>
              <a:gd name="T22" fmla="+- 0 48 11"/>
              <a:gd name="T23" fmla="*/ 48 h 101"/>
              <a:gd name="T24" fmla="+- 0 872 852"/>
              <a:gd name="T25" fmla="*/ T24 w 90"/>
              <a:gd name="T26" fmla="+- 0 11 11"/>
              <a:gd name="T27" fmla="*/ 11 h 101"/>
              <a:gd name="T28" fmla="+- 0 900 852"/>
              <a:gd name="T29" fmla="*/ T28 w 90"/>
              <a:gd name="T30" fmla="+- 0 48 11"/>
              <a:gd name="T31" fmla="*/ 48 h 101"/>
              <a:gd name="T32" fmla="+- 0 874 852"/>
              <a:gd name="T33" fmla="*/ T32 w 90"/>
              <a:gd name="T34" fmla="+- 0 48 11"/>
              <a:gd name="T35" fmla="*/ 48 h 101"/>
              <a:gd name="T36" fmla="+- 0 922 852"/>
              <a:gd name="T37" fmla="*/ T36 w 90"/>
              <a:gd name="T38" fmla="+- 0 111 11"/>
              <a:gd name="T39" fmla="*/ 111 h 101"/>
              <a:gd name="T40" fmla="+- 0 941 852"/>
              <a:gd name="T41" fmla="*/ T40 w 90"/>
              <a:gd name="T42" fmla="+- 0 111 11"/>
              <a:gd name="T43" fmla="*/ 111 h 101"/>
              <a:gd name="T44" fmla="+- 0 941 852"/>
              <a:gd name="T45" fmla="*/ T44 w 90"/>
              <a:gd name="T46" fmla="+- 0 73 11"/>
              <a:gd name="T47" fmla="*/ 73 h 101"/>
              <a:gd name="T48" fmla="+- 0 919 852"/>
              <a:gd name="T49" fmla="*/ T48 w 90"/>
              <a:gd name="T50" fmla="+- 0 73 11"/>
              <a:gd name="T51" fmla="*/ 73 h 101"/>
              <a:gd name="T52" fmla="+- 0 900 852"/>
              <a:gd name="T53" fmla="*/ T52 w 90"/>
              <a:gd name="T54" fmla="+- 0 48 11"/>
              <a:gd name="T55" fmla="*/ 48 h 101"/>
              <a:gd name="T56" fmla="+- 0 941 852"/>
              <a:gd name="T57" fmla="*/ T56 w 90"/>
              <a:gd name="T58" fmla="+- 0 11 11"/>
              <a:gd name="T59" fmla="*/ 11 h 101"/>
              <a:gd name="T60" fmla="+- 0 919 852"/>
              <a:gd name="T61" fmla="*/ T60 w 90"/>
              <a:gd name="T62" fmla="+- 0 11 11"/>
              <a:gd name="T63" fmla="*/ 11 h 101"/>
              <a:gd name="T64" fmla="+- 0 919 852"/>
              <a:gd name="T65" fmla="*/ T64 w 90"/>
              <a:gd name="T66" fmla="+- 0 73 11"/>
              <a:gd name="T67" fmla="*/ 73 h 101"/>
              <a:gd name="T68" fmla="+- 0 941 852"/>
              <a:gd name="T69" fmla="*/ T68 w 90"/>
              <a:gd name="T70" fmla="+- 0 73 11"/>
              <a:gd name="T71" fmla="*/ 73 h 101"/>
              <a:gd name="T72" fmla="+- 0 941 852"/>
              <a:gd name="T73" fmla="*/ T72 w 90"/>
              <a:gd name="T74" fmla="+- 0 11 11"/>
              <a:gd name="T75"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Lst>
            <a:rect l="0" t="0" r="r" b="b"/>
            <a:pathLst>
              <a:path w="90" h="101">
                <a:moveTo>
                  <a:pt x="20" y="0"/>
                </a:moveTo>
                <a:lnTo>
                  <a:pt x="0" y="0"/>
                </a:lnTo>
                <a:lnTo>
                  <a:pt x="0" y="100"/>
                </a:lnTo>
                <a:lnTo>
                  <a:pt x="22" y="100"/>
                </a:lnTo>
                <a:lnTo>
                  <a:pt x="22" y="37"/>
                </a:lnTo>
                <a:lnTo>
                  <a:pt x="48" y="37"/>
                </a:lnTo>
                <a:lnTo>
                  <a:pt x="20" y="0"/>
                </a:lnTo>
                <a:close/>
                <a:moveTo>
                  <a:pt x="48" y="37"/>
                </a:moveTo>
                <a:lnTo>
                  <a:pt x="22" y="37"/>
                </a:lnTo>
                <a:lnTo>
                  <a:pt x="70" y="100"/>
                </a:lnTo>
                <a:lnTo>
                  <a:pt x="89" y="100"/>
                </a:lnTo>
                <a:lnTo>
                  <a:pt x="89" y="62"/>
                </a:lnTo>
                <a:lnTo>
                  <a:pt x="67" y="62"/>
                </a:lnTo>
                <a:lnTo>
                  <a:pt x="48" y="37"/>
                </a:lnTo>
                <a:close/>
                <a:moveTo>
                  <a:pt x="89" y="0"/>
                </a:moveTo>
                <a:lnTo>
                  <a:pt x="67" y="0"/>
                </a:lnTo>
                <a:lnTo>
                  <a:pt x="67" y="62"/>
                </a:lnTo>
                <a:lnTo>
                  <a:pt x="89" y="62"/>
                </a:lnTo>
                <a:lnTo>
                  <a:pt x="89"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 name="AutoShape 7">
            <a:extLst>
              <a:ext uri="{FF2B5EF4-FFF2-40B4-BE49-F238E27FC236}">
                <a16:creationId xmlns:a16="http://schemas.microsoft.com/office/drawing/2014/main" id="{00000000-0008-0000-0000-00000C000000}"/>
              </a:ext>
            </a:extLst>
          </xdr:cNvPr>
          <xdr:cNvSpPr>
            <a:spLocks/>
          </xdr:cNvSpPr>
        </xdr:nvSpPr>
        <xdr:spPr bwMode="auto">
          <a:xfrm>
            <a:off x="961" y="11"/>
            <a:ext cx="84" cy="101"/>
          </a:xfrm>
          <a:custGeom>
            <a:avLst/>
            <a:gdLst>
              <a:gd name="T0" fmla="+- 0 1014 961"/>
              <a:gd name="T1" fmla="*/ T0 w 84"/>
              <a:gd name="T2" fmla="+- 0 31 11"/>
              <a:gd name="T3" fmla="*/ 31 h 101"/>
              <a:gd name="T4" fmla="+- 0 992 961"/>
              <a:gd name="T5" fmla="*/ T4 w 84"/>
              <a:gd name="T6" fmla="+- 0 31 11"/>
              <a:gd name="T7" fmla="*/ 31 h 101"/>
              <a:gd name="T8" fmla="+- 0 992 961"/>
              <a:gd name="T9" fmla="*/ T8 w 84"/>
              <a:gd name="T10" fmla="+- 0 111 11"/>
              <a:gd name="T11" fmla="*/ 111 h 101"/>
              <a:gd name="T12" fmla="+- 0 1014 961"/>
              <a:gd name="T13" fmla="*/ T12 w 84"/>
              <a:gd name="T14" fmla="+- 0 111 11"/>
              <a:gd name="T15" fmla="*/ 111 h 101"/>
              <a:gd name="T16" fmla="+- 0 1014 961"/>
              <a:gd name="T17" fmla="*/ T16 w 84"/>
              <a:gd name="T18" fmla="+- 0 31 11"/>
              <a:gd name="T19" fmla="*/ 31 h 101"/>
              <a:gd name="T20" fmla="+- 0 1044 961"/>
              <a:gd name="T21" fmla="*/ T20 w 84"/>
              <a:gd name="T22" fmla="+- 0 11 11"/>
              <a:gd name="T23" fmla="*/ 11 h 101"/>
              <a:gd name="T24" fmla="+- 0 961 961"/>
              <a:gd name="T25" fmla="*/ T24 w 84"/>
              <a:gd name="T26" fmla="+- 0 11 11"/>
              <a:gd name="T27" fmla="*/ 11 h 101"/>
              <a:gd name="T28" fmla="+- 0 961 961"/>
              <a:gd name="T29" fmla="*/ T28 w 84"/>
              <a:gd name="T30" fmla="+- 0 31 11"/>
              <a:gd name="T31" fmla="*/ 31 h 101"/>
              <a:gd name="T32" fmla="+- 0 1044 961"/>
              <a:gd name="T33" fmla="*/ T32 w 84"/>
              <a:gd name="T34" fmla="+- 0 31 11"/>
              <a:gd name="T35" fmla="*/ 31 h 101"/>
              <a:gd name="T36" fmla="+- 0 1044 961"/>
              <a:gd name="T37" fmla="*/ T36 w 84"/>
              <a:gd name="T38" fmla="+- 0 11 11"/>
              <a:gd name="T39"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4" h="101">
                <a:moveTo>
                  <a:pt x="53" y="20"/>
                </a:moveTo>
                <a:lnTo>
                  <a:pt x="31" y="20"/>
                </a:lnTo>
                <a:lnTo>
                  <a:pt x="31" y="100"/>
                </a:lnTo>
                <a:lnTo>
                  <a:pt x="53" y="100"/>
                </a:lnTo>
                <a:lnTo>
                  <a:pt x="53" y="20"/>
                </a:lnTo>
                <a:close/>
                <a:moveTo>
                  <a:pt x="83" y="0"/>
                </a:moveTo>
                <a:lnTo>
                  <a:pt x="0" y="0"/>
                </a:lnTo>
                <a:lnTo>
                  <a:pt x="0" y="20"/>
                </a:lnTo>
                <a:lnTo>
                  <a:pt x="83" y="20"/>
                </a:lnTo>
                <a:lnTo>
                  <a:pt x="83"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13" name="Picture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 y="9"/>
            <a:ext cx="206" cy="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Picture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 y="0"/>
            <a:ext cx="708" cy="1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1" y="187"/>
            <a:ext cx="334" cy="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Picture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05" y="177"/>
            <a:ext cx="685" cy="1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129117</xdr:colOff>
      <xdr:row>1</xdr:row>
      <xdr:rowOff>111336</xdr:rowOff>
    </xdr:from>
    <xdr:to>
      <xdr:col>6</xdr:col>
      <xdr:colOff>365337</xdr:colOff>
      <xdr:row>2</xdr:row>
      <xdr:rowOff>12276</xdr:rowOff>
    </xdr:to>
    <xdr:pic>
      <xdr:nvPicPr>
        <xdr:cNvPr id="17" name="image17.png">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98297" y="309456"/>
          <a:ext cx="23622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419947</xdr:colOff>
      <xdr:row>1</xdr:row>
      <xdr:rowOff>115147</xdr:rowOff>
    </xdr:from>
    <xdr:to>
      <xdr:col>7</xdr:col>
      <xdr:colOff>287232</xdr:colOff>
      <xdr:row>2</xdr:row>
      <xdr:rowOff>8467</xdr:rowOff>
    </xdr:to>
    <xdr:grpSp>
      <xdr:nvGrpSpPr>
        <xdr:cNvPr id="18" name="Group 17">
          <a:extLst>
            <a:ext uri="{FF2B5EF4-FFF2-40B4-BE49-F238E27FC236}">
              <a16:creationId xmlns:a16="http://schemas.microsoft.com/office/drawing/2014/main" id="{00000000-0008-0000-0000-000012000000}"/>
            </a:ext>
          </a:extLst>
        </xdr:cNvPr>
        <xdr:cNvGrpSpPr>
          <a:grpSpLocks/>
        </xdr:cNvGrpSpPr>
      </xdr:nvGrpSpPr>
      <xdr:grpSpPr bwMode="auto">
        <a:xfrm>
          <a:off x="5289127" y="313267"/>
          <a:ext cx="324485" cy="91440"/>
          <a:chOff x="1788" y="190"/>
          <a:chExt cx="511" cy="144"/>
        </a:xfrm>
      </xdr:grpSpPr>
      <xdr:pic>
        <xdr:nvPicPr>
          <xdr:cNvPr id="19" name="Picture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88" y="190"/>
            <a:ext cx="124"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Picture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47" y="197"/>
            <a:ext cx="351" cy="1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328930</xdr:colOff>
      <xdr:row>1</xdr:row>
      <xdr:rowOff>118957</xdr:rowOff>
    </xdr:from>
    <xdr:to>
      <xdr:col>8</xdr:col>
      <xdr:colOff>3175</xdr:colOff>
      <xdr:row>2</xdr:row>
      <xdr:rowOff>31327</xdr:rowOff>
    </xdr:to>
    <xdr:grpSp>
      <xdr:nvGrpSpPr>
        <xdr:cNvPr id="21" name="Group 20">
          <a:extLst>
            <a:ext uri="{FF2B5EF4-FFF2-40B4-BE49-F238E27FC236}">
              <a16:creationId xmlns:a16="http://schemas.microsoft.com/office/drawing/2014/main" id="{00000000-0008-0000-0000-000015000000}"/>
            </a:ext>
          </a:extLst>
        </xdr:cNvPr>
        <xdr:cNvGrpSpPr>
          <a:grpSpLocks/>
        </xdr:cNvGrpSpPr>
      </xdr:nvGrpSpPr>
      <xdr:grpSpPr bwMode="auto">
        <a:xfrm>
          <a:off x="5655310" y="317077"/>
          <a:ext cx="885825" cy="110490"/>
          <a:chOff x="2381" y="190"/>
          <a:chExt cx="1203" cy="174"/>
        </a:xfrm>
      </xdr:grpSpPr>
      <xdr:pic>
        <xdr:nvPicPr>
          <xdr:cNvPr id="22" name="Picture 21">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81" y="190"/>
            <a:ext cx="139"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 name="Picture 22">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53" y="197"/>
            <a:ext cx="628" cy="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4" name="AutoShape 20">
            <a:extLst>
              <a:ext uri="{FF2B5EF4-FFF2-40B4-BE49-F238E27FC236}">
                <a16:creationId xmlns:a16="http://schemas.microsoft.com/office/drawing/2014/main" id="{00000000-0008-0000-0000-000018000000}"/>
              </a:ext>
            </a:extLst>
          </xdr:cNvPr>
          <xdr:cNvSpPr>
            <a:spLocks/>
          </xdr:cNvSpPr>
        </xdr:nvSpPr>
        <xdr:spPr bwMode="auto">
          <a:xfrm>
            <a:off x="3217" y="227"/>
            <a:ext cx="87" cy="104"/>
          </a:xfrm>
          <a:custGeom>
            <a:avLst/>
            <a:gdLst>
              <a:gd name="T0" fmla="+- 0 3227 3217"/>
              <a:gd name="T1" fmla="*/ T0 w 87"/>
              <a:gd name="T2" fmla="+- 0 230 227"/>
              <a:gd name="T3" fmla="*/ 230 h 104"/>
              <a:gd name="T4" fmla="+- 0 3217 3217"/>
              <a:gd name="T5" fmla="*/ T4 w 87"/>
              <a:gd name="T6" fmla="+- 0 230 227"/>
              <a:gd name="T7" fmla="*/ 230 h 104"/>
              <a:gd name="T8" fmla="+- 0 3217 3217"/>
              <a:gd name="T9" fmla="*/ T8 w 87"/>
              <a:gd name="T10" fmla="+- 0 331 227"/>
              <a:gd name="T11" fmla="*/ 331 h 104"/>
              <a:gd name="T12" fmla="+- 0 3227 3217"/>
              <a:gd name="T13" fmla="*/ T12 w 87"/>
              <a:gd name="T14" fmla="+- 0 331 227"/>
              <a:gd name="T15" fmla="*/ 331 h 104"/>
              <a:gd name="T16" fmla="+- 0 3227 3217"/>
              <a:gd name="T17" fmla="*/ T16 w 87"/>
              <a:gd name="T18" fmla="+- 0 272 227"/>
              <a:gd name="T19" fmla="*/ 272 h 104"/>
              <a:gd name="T20" fmla="+- 0 3230 3217"/>
              <a:gd name="T21" fmla="*/ T20 w 87"/>
              <a:gd name="T22" fmla="+- 0 258 227"/>
              <a:gd name="T23" fmla="*/ 258 h 104"/>
              <a:gd name="T24" fmla="+- 0 3236 3217"/>
              <a:gd name="T25" fmla="*/ T24 w 87"/>
              <a:gd name="T26" fmla="+- 0 248 227"/>
              <a:gd name="T27" fmla="*/ 248 h 104"/>
              <a:gd name="T28" fmla="+- 0 3227 3217"/>
              <a:gd name="T29" fmla="*/ T28 w 87"/>
              <a:gd name="T30" fmla="+- 0 248 227"/>
              <a:gd name="T31" fmla="*/ 248 h 104"/>
              <a:gd name="T32" fmla="+- 0 3227 3217"/>
              <a:gd name="T33" fmla="*/ T32 w 87"/>
              <a:gd name="T34" fmla="+- 0 230 227"/>
              <a:gd name="T35" fmla="*/ 230 h 104"/>
              <a:gd name="T36" fmla="+- 0 3289 3217"/>
              <a:gd name="T37" fmla="*/ T36 w 87"/>
              <a:gd name="T38" fmla="+- 0 236 227"/>
              <a:gd name="T39" fmla="*/ 236 h 104"/>
              <a:gd name="T40" fmla="+- 0 3262 3217"/>
              <a:gd name="T41" fmla="*/ T40 w 87"/>
              <a:gd name="T42" fmla="+- 0 236 227"/>
              <a:gd name="T43" fmla="*/ 236 h 104"/>
              <a:gd name="T44" fmla="+- 0 3276 3217"/>
              <a:gd name="T45" fmla="*/ T44 w 87"/>
              <a:gd name="T46" fmla="+- 0 239 227"/>
              <a:gd name="T47" fmla="*/ 239 h 104"/>
              <a:gd name="T48" fmla="+- 0 3286 3217"/>
              <a:gd name="T49" fmla="*/ T48 w 87"/>
              <a:gd name="T50" fmla="+- 0 246 227"/>
              <a:gd name="T51" fmla="*/ 246 h 104"/>
              <a:gd name="T52" fmla="+- 0 3292 3217"/>
              <a:gd name="T53" fmla="*/ T52 w 87"/>
              <a:gd name="T54" fmla="+- 0 256 227"/>
              <a:gd name="T55" fmla="*/ 256 h 104"/>
              <a:gd name="T56" fmla="+- 0 3294 3217"/>
              <a:gd name="T57" fmla="*/ T56 w 87"/>
              <a:gd name="T58" fmla="+- 0 271 227"/>
              <a:gd name="T59" fmla="*/ 271 h 104"/>
              <a:gd name="T60" fmla="+- 0 3294 3217"/>
              <a:gd name="T61" fmla="*/ T60 w 87"/>
              <a:gd name="T62" fmla="+- 0 331 227"/>
              <a:gd name="T63" fmla="*/ 331 h 104"/>
              <a:gd name="T64" fmla="+- 0 3304 3217"/>
              <a:gd name="T65" fmla="*/ T64 w 87"/>
              <a:gd name="T66" fmla="+- 0 331 227"/>
              <a:gd name="T67" fmla="*/ 331 h 104"/>
              <a:gd name="T68" fmla="+- 0 3304 3217"/>
              <a:gd name="T69" fmla="*/ T68 w 87"/>
              <a:gd name="T70" fmla="+- 0 269 227"/>
              <a:gd name="T71" fmla="*/ 269 h 104"/>
              <a:gd name="T72" fmla="+- 0 3301 3217"/>
              <a:gd name="T73" fmla="*/ T72 w 87"/>
              <a:gd name="T74" fmla="+- 0 252 227"/>
              <a:gd name="T75" fmla="*/ 252 h 104"/>
              <a:gd name="T76" fmla="+- 0 3293 3217"/>
              <a:gd name="T77" fmla="*/ T76 w 87"/>
              <a:gd name="T78" fmla="+- 0 239 227"/>
              <a:gd name="T79" fmla="*/ 239 h 104"/>
              <a:gd name="T80" fmla="+- 0 3289 3217"/>
              <a:gd name="T81" fmla="*/ T80 w 87"/>
              <a:gd name="T82" fmla="+- 0 236 227"/>
              <a:gd name="T83" fmla="*/ 236 h 104"/>
              <a:gd name="T84" fmla="+- 0 3263 3217"/>
              <a:gd name="T85" fmla="*/ T84 w 87"/>
              <a:gd name="T86" fmla="+- 0 227 227"/>
              <a:gd name="T87" fmla="*/ 227 h 104"/>
              <a:gd name="T88" fmla="+- 0 3251 3217"/>
              <a:gd name="T89" fmla="*/ T88 w 87"/>
              <a:gd name="T90" fmla="+- 0 229 227"/>
              <a:gd name="T91" fmla="*/ 229 h 104"/>
              <a:gd name="T92" fmla="+- 0 3241 3217"/>
              <a:gd name="T93" fmla="*/ T92 w 87"/>
              <a:gd name="T94" fmla="+- 0 233 227"/>
              <a:gd name="T95" fmla="*/ 233 h 104"/>
              <a:gd name="T96" fmla="+- 0 3233 3217"/>
              <a:gd name="T97" fmla="*/ T96 w 87"/>
              <a:gd name="T98" fmla="+- 0 240 227"/>
              <a:gd name="T99" fmla="*/ 240 h 104"/>
              <a:gd name="T100" fmla="+- 0 3227 3217"/>
              <a:gd name="T101" fmla="*/ T100 w 87"/>
              <a:gd name="T102" fmla="+- 0 248 227"/>
              <a:gd name="T103" fmla="*/ 248 h 104"/>
              <a:gd name="T104" fmla="+- 0 3236 3217"/>
              <a:gd name="T105" fmla="*/ T104 w 87"/>
              <a:gd name="T106" fmla="+- 0 248 227"/>
              <a:gd name="T107" fmla="*/ 248 h 104"/>
              <a:gd name="T108" fmla="+- 0 3237 3217"/>
              <a:gd name="T109" fmla="*/ T108 w 87"/>
              <a:gd name="T110" fmla="+- 0 246 227"/>
              <a:gd name="T111" fmla="*/ 246 h 104"/>
              <a:gd name="T112" fmla="+- 0 3248 3217"/>
              <a:gd name="T113" fmla="*/ T112 w 87"/>
              <a:gd name="T114" fmla="+- 0 239 227"/>
              <a:gd name="T115" fmla="*/ 239 h 104"/>
              <a:gd name="T116" fmla="+- 0 3262 3217"/>
              <a:gd name="T117" fmla="*/ T116 w 87"/>
              <a:gd name="T118" fmla="+- 0 236 227"/>
              <a:gd name="T119" fmla="*/ 236 h 104"/>
              <a:gd name="T120" fmla="+- 0 3289 3217"/>
              <a:gd name="T121" fmla="*/ T120 w 87"/>
              <a:gd name="T122" fmla="+- 0 236 227"/>
              <a:gd name="T123" fmla="*/ 236 h 104"/>
              <a:gd name="T124" fmla="+- 0 3281 3217"/>
              <a:gd name="T125" fmla="*/ T124 w 87"/>
              <a:gd name="T126" fmla="+- 0 230 227"/>
              <a:gd name="T127" fmla="*/ 230 h 104"/>
              <a:gd name="T128" fmla="+- 0 3263 3217"/>
              <a:gd name="T129" fmla="*/ T128 w 87"/>
              <a:gd name="T130" fmla="+- 0 227 227"/>
              <a:gd name="T131" fmla="*/ 227 h 10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Lst>
            <a:rect l="0" t="0" r="r" b="b"/>
            <a:pathLst>
              <a:path w="87" h="104">
                <a:moveTo>
                  <a:pt x="10" y="3"/>
                </a:moveTo>
                <a:lnTo>
                  <a:pt x="0" y="3"/>
                </a:lnTo>
                <a:lnTo>
                  <a:pt x="0" y="104"/>
                </a:lnTo>
                <a:lnTo>
                  <a:pt x="10" y="104"/>
                </a:lnTo>
                <a:lnTo>
                  <a:pt x="10" y="45"/>
                </a:lnTo>
                <a:lnTo>
                  <a:pt x="13" y="31"/>
                </a:lnTo>
                <a:lnTo>
                  <a:pt x="19" y="21"/>
                </a:lnTo>
                <a:lnTo>
                  <a:pt x="10" y="21"/>
                </a:lnTo>
                <a:lnTo>
                  <a:pt x="10" y="3"/>
                </a:lnTo>
                <a:close/>
                <a:moveTo>
                  <a:pt x="72" y="9"/>
                </a:moveTo>
                <a:lnTo>
                  <a:pt x="45" y="9"/>
                </a:lnTo>
                <a:lnTo>
                  <a:pt x="59" y="12"/>
                </a:lnTo>
                <a:lnTo>
                  <a:pt x="69" y="19"/>
                </a:lnTo>
                <a:lnTo>
                  <a:pt x="75" y="29"/>
                </a:lnTo>
                <a:lnTo>
                  <a:pt x="77" y="44"/>
                </a:lnTo>
                <a:lnTo>
                  <a:pt x="77" y="104"/>
                </a:lnTo>
                <a:lnTo>
                  <a:pt x="87" y="104"/>
                </a:lnTo>
                <a:lnTo>
                  <a:pt x="87" y="42"/>
                </a:lnTo>
                <a:lnTo>
                  <a:pt x="84" y="25"/>
                </a:lnTo>
                <a:lnTo>
                  <a:pt x="76" y="12"/>
                </a:lnTo>
                <a:lnTo>
                  <a:pt x="72" y="9"/>
                </a:lnTo>
                <a:close/>
                <a:moveTo>
                  <a:pt x="46" y="0"/>
                </a:moveTo>
                <a:lnTo>
                  <a:pt x="34" y="2"/>
                </a:lnTo>
                <a:lnTo>
                  <a:pt x="24" y="6"/>
                </a:lnTo>
                <a:lnTo>
                  <a:pt x="16" y="13"/>
                </a:lnTo>
                <a:lnTo>
                  <a:pt x="10" y="21"/>
                </a:lnTo>
                <a:lnTo>
                  <a:pt x="19" y="21"/>
                </a:lnTo>
                <a:lnTo>
                  <a:pt x="20" y="19"/>
                </a:lnTo>
                <a:lnTo>
                  <a:pt x="31" y="12"/>
                </a:lnTo>
                <a:lnTo>
                  <a:pt x="45" y="9"/>
                </a:lnTo>
                <a:lnTo>
                  <a:pt x="72" y="9"/>
                </a:lnTo>
                <a:lnTo>
                  <a:pt x="64" y="3"/>
                </a:lnTo>
                <a:lnTo>
                  <a:pt x="46"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25" name="Picture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332" y="190"/>
            <a:ext cx="252" cy="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30480</xdr:colOff>
      <xdr:row>0</xdr:row>
      <xdr:rowOff>53340</xdr:rowOff>
    </xdr:from>
    <xdr:to>
      <xdr:col>8</xdr:col>
      <xdr:colOff>0</xdr:colOff>
      <xdr:row>1</xdr:row>
      <xdr:rowOff>140970</xdr:rowOff>
    </xdr:to>
    <xdr:grpSp>
      <xdr:nvGrpSpPr>
        <xdr:cNvPr id="26" name="Group 25">
          <a:extLst>
            <a:ext uri="{FF2B5EF4-FFF2-40B4-BE49-F238E27FC236}">
              <a16:creationId xmlns:a16="http://schemas.microsoft.com/office/drawing/2014/main" id="{00000000-0008-0000-0000-00001A000000}"/>
            </a:ext>
          </a:extLst>
        </xdr:cNvPr>
        <xdr:cNvGrpSpPr>
          <a:grpSpLocks/>
        </xdr:cNvGrpSpPr>
      </xdr:nvGrpSpPr>
      <xdr:grpSpPr bwMode="auto">
        <a:xfrm>
          <a:off x="4320540" y="53340"/>
          <a:ext cx="2217420" cy="285750"/>
          <a:chOff x="705" y="220"/>
          <a:chExt cx="3010" cy="450"/>
        </a:xfrm>
      </xdr:grpSpPr>
      <xdr:sp macro="" textlink="">
        <xdr:nvSpPr>
          <xdr:cNvPr id="27" name="AutoShape 47">
            <a:extLst>
              <a:ext uri="{FF2B5EF4-FFF2-40B4-BE49-F238E27FC236}">
                <a16:creationId xmlns:a16="http://schemas.microsoft.com/office/drawing/2014/main" id="{00000000-0008-0000-0000-00001B000000}"/>
              </a:ext>
            </a:extLst>
          </xdr:cNvPr>
          <xdr:cNvSpPr>
            <a:spLocks/>
          </xdr:cNvSpPr>
        </xdr:nvSpPr>
        <xdr:spPr bwMode="auto">
          <a:xfrm>
            <a:off x="705" y="399"/>
            <a:ext cx="3010" cy="271"/>
          </a:xfrm>
          <a:custGeom>
            <a:avLst/>
            <a:gdLst>
              <a:gd name="T0" fmla="+- 0 3012 705"/>
              <a:gd name="T1" fmla="*/ T0 w 3010"/>
              <a:gd name="T2" fmla="+- 0 399 399"/>
              <a:gd name="T3" fmla="*/ 399 h 271"/>
              <a:gd name="T4" fmla="+- 0 2908 705"/>
              <a:gd name="T5" fmla="*/ T4 w 3010"/>
              <a:gd name="T6" fmla="+- 0 399 399"/>
              <a:gd name="T7" fmla="*/ 399 h 271"/>
              <a:gd name="T8" fmla="+- 0 2799 705"/>
              <a:gd name="T9" fmla="*/ T8 w 3010"/>
              <a:gd name="T10" fmla="+- 0 401 399"/>
              <a:gd name="T11" fmla="*/ 401 h 271"/>
              <a:gd name="T12" fmla="+- 0 2684 705"/>
              <a:gd name="T13" fmla="*/ T12 w 3010"/>
              <a:gd name="T14" fmla="+- 0 405 399"/>
              <a:gd name="T15" fmla="*/ 405 h 271"/>
              <a:gd name="T16" fmla="+- 0 2551 705"/>
              <a:gd name="T17" fmla="*/ T16 w 3010"/>
              <a:gd name="T18" fmla="+- 0 412 399"/>
              <a:gd name="T19" fmla="*/ 412 h 271"/>
              <a:gd name="T20" fmla="+- 0 2412 705"/>
              <a:gd name="T21" fmla="*/ T20 w 3010"/>
              <a:gd name="T22" fmla="+- 0 422 399"/>
              <a:gd name="T23" fmla="*/ 422 h 271"/>
              <a:gd name="T24" fmla="+- 0 2268 705"/>
              <a:gd name="T25" fmla="*/ T24 w 3010"/>
              <a:gd name="T26" fmla="+- 0 434 399"/>
              <a:gd name="T27" fmla="*/ 434 h 271"/>
              <a:gd name="T28" fmla="+- 0 2120 705"/>
              <a:gd name="T29" fmla="*/ T28 w 3010"/>
              <a:gd name="T30" fmla="+- 0 448 399"/>
              <a:gd name="T31" fmla="*/ 448 h 271"/>
              <a:gd name="T32" fmla="+- 0 1889 705"/>
              <a:gd name="T33" fmla="*/ T32 w 3010"/>
              <a:gd name="T34" fmla="+- 0 474 399"/>
              <a:gd name="T35" fmla="*/ 474 h 271"/>
              <a:gd name="T36" fmla="+- 0 1618 705"/>
              <a:gd name="T37" fmla="*/ T36 w 3010"/>
              <a:gd name="T38" fmla="+- 0 510 399"/>
              <a:gd name="T39" fmla="*/ 510 h 271"/>
              <a:gd name="T40" fmla="+- 0 1568 705"/>
              <a:gd name="T41" fmla="*/ T40 w 3010"/>
              <a:gd name="T42" fmla="+- 0 518 399"/>
              <a:gd name="T43" fmla="*/ 518 h 271"/>
              <a:gd name="T44" fmla="+- 0 1318 705"/>
              <a:gd name="T45" fmla="*/ T44 w 3010"/>
              <a:gd name="T46" fmla="+- 0 556 399"/>
              <a:gd name="T47" fmla="*/ 556 h 271"/>
              <a:gd name="T48" fmla="+- 0 1061 705"/>
              <a:gd name="T49" fmla="*/ T48 w 3010"/>
              <a:gd name="T50" fmla="+- 0 599 399"/>
              <a:gd name="T51" fmla="*/ 599 h 271"/>
              <a:gd name="T52" fmla="+- 0 706 705"/>
              <a:gd name="T53" fmla="*/ T52 w 3010"/>
              <a:gd name="T54" fmla="+- 0 665 399"/>
              <a:gd name="T55" fmla="*/ 665 h 271"/>
              <a:gd name="T56" fmla="+- 0 705 705"/>
              <a:gd name="T57" fmla="*/ T56 w 3010"/>
              <a:gd name="T58" fmla="+- 0 666 399"/>
              <a:gd name="T59" fmla="*/ 666 h 271"/>
              <a:gd name="T60" fmla="+- 0 706 705"/>
              <a:gd name="T61" fmla="*/ T60 w 3010"/>
              <a:gd name="T62" fmla="+- 0 668 399"/>
              <a:gd name="T63" fmla="*/ 668 h 271"/>
              <a:gd name="T64" fmla="+- 0 707 705"/>
              <a:gd name="T65" fmla="*/ T64 w 3010"/>
              <a:gd name="T66" fmla="+- 0 669 399"/>
              <a:gd name="T67" fmla="*/ 669 h 271"/>
              <a:gd name="T68" fmla="+- 0 708 705"/>
              <a:gd name="T69" fmla="*/ T68 w 3010"/>
              <a:gd name="T70" fmla="+- 0 669 399"/>
              <a:gd name="T71" fmla="*/ 669 h 271"/>
              <a:gd name="T72" fmla="+- 0 1333 705"/>
              <a:gd name="T73" fmla="*/ T72 w 3010"/>
              <a:gd name="T74" fmla="+- 0 580 399"/>
              <a:gd name="T75" fmla="*/ 580 h 271"/>
              <a:gd name="T76" fmla="+- 0 1788 705"/>
              <a:gd name="T77" fmla="*/ T76 w 3010"/>
              <a:gd name="T78" fmla="+- 0 523 399"/>
              <a:gd name="T79" fmla="*/ 523 h 271"/>
              <a:gd name="T80" fmla="+- 0 1903 705"/>
              <a:gd name="T81" fmla="*/ T80 w 3010"/>
              <a:gd name="T82" fmla="+- 0 510 399"/>
              <a:gd name="T83" fmla="*/ 510 h 271"/>
              <a:gd name="T84" fmla="+- 0 2179 705"/>
              <a:gd name="T85" fmla="*/ T84 w 3010"/>
              <a:gd name="T86" fmla="+- 0 482 399"/>
              <a:gd name="T87" fmla="*/ 482 h 271"/>
              <a:gd name="T88" fmla="+- 0 2398 705"/>
              <a:gd name="T89" fmla="*/ T88 w 3010"/>
              <a:gd name="T90" fmla="+- 0 463 399"/>
              <a:gd name="T91" fmla="*/ 463 h 271"/>
              <a:gd name="T92" fmla="+- 0 2625 705"/>
              <a:gd name="T93" fmla="*/ T92 w 3010"/>
              <a:gd name="T94" fmla="+- 0 448 399"/>
              <a:gd name="T95" fmla="*/ 448 h 271"/>
              <a:gd name="T96" fmla="+- 0 2731 705"/>
              <a:gd name="T97" fmla="*/ T96 w 3010"/>
              <a:gd name="T98" fmla="+- 0 442 399"/>
              <a:gd name="T99" fmla="*/ 442 h 271"/>
              <a:gd name="T100" fmla="+- 0 2833 705"/>
              <a:gd name="T101" fmla="*/ T100 w 3010"/>
              <a:gd name="T102" fmla="+- 0 437 399"/>
              <a:gd name="T103" fmla="*/ 437 h 271"/>
              <a:gd name="T104" fmla="+- 0 2929 705"/>
              <a:gd name="T105" fmla="*/ T104 w 3010"/>
              <a:gd name="T106" fmla="+- 0 435 399"/>
              <a:gd name="T107" fmla="*/ 435 h 271"/>
              <a:gd name="T108" fmla="+- 0 3021 705"/>
              <a:gd name="T109" fmla="*/ T108 w 3010"/>
              <a:gd name="T110" fmla="+- 0 433 399"/>
              <a:gd name="T111" fmla="*/ 433 h 271"/>
              <a:gd name="T112" fmla="+- 0 3470 705"/>
              <a:gd name="T113" fmla="*/ T112 w 3010"/>
              <a:gd name="T114" fmla="+- 0 433 399"/>
              <a:gd name="T115" fmla="*/ 433 h 271"/>
              <a:gd name="T116" fmla="+- 0 3444 705"/>
              <a:gd name="T117" fmla="*/ T116 w 3010"/>
              <a:gd name="T118" fmla="+- 0 428 399"/>
              <a:gd name="T119" fmla="*/ 428 h 271"/>
              <a:gd name="T120" fmla="+- 0 3370 705"/>
              <a:gd name="T121" fmla="*/ T120 w 3010"/>
              <a:gd name="T122" fmla="+- 0 418 399"/>
              <a:gd name="T123" fmla="*/ 418 h 271"/>
              <a:gd name="T124" fmla="+- 0 3289 705"/>
              <a:gd name="T125" fmla="*/ T124 w 3010"/>
              <a:gd name="T126" fmla="+- 0 411 399"/>
              <a:gd name="T127" fmla="*/ 411 h 271"/>
              <a:gd name="T128" fmla="+- 0 3203 705"/>
              <a:gd name="T129" fmla="*/ T128 w 3010"/>
              <a:gd name="T130" fmla="+- 0 405 399"/>
              <a:gd name="T131" fmla="*/ 405 h 271"/>
              <a:gd name="T132" fmla="+- 0 3110 705"/>
              <a:gd name="T133" fmla="*/ T132 w 3010"/>
              <a:gd name="T134" fmla="+- 0 401 399"/>
              <a:gd name="T135" fmla="*/ 401 h 271"/>
              <a:gd name="T136" fmla="+- 0 3012 705"/>
              <a:gd name="T137" fmla="*/ T136 w 3010"/>
              <a:gd name="T138" fmla="+- 0 399 399"/>
              <a:gd name="T139" fmla="*/ 399 h 271"/>
              <a:gd name="T140" fmla="+- 0 3470 705"/>
              <a:gd name="T141" fmla="*/ T140 w 3010"/>
              <a:gd name="T142" fmla="+- 0 433 399"/>
              <a:gd name="T143" fmla="*/ 433 h 271"/>
              <a:gd name="T144" fmla="+- 0 3109 705"/>
              <a:gd name="T145" fmla="*/ T144 w 3010"/>
              <a:gd name="T146" fmla="+- 0 433 399"/>
              <a:gd name="T147" fmla="*/ 433 h 271"/>
              <a:gd name="T148" fmla="+- 0 3191 705"/>
              <a:gd name="T149" fmla="*/ T148 w 3010"/>
              <a:gd name="T150" fmla="+- 0 434 399"/>
              <a:gd name="T151" fmla="*/ 434 h 271"/>
              <a:gd name="T152" fmla="+- 0 3268 705"/>
              <a:gd name="T153" fmla="*/ T152 w 3010"/>
              <a:gd name="T154" fmla="+- 0 437 399"/>
              <a:gd name="T155" fmla="*/ 437 h 271"/>
              <a:gd name="T156" fmla="+- 0 3341 705"/>
              <a:gd name="T157" fmla="*/ T156 w 3010"/>
              <a:gd name="T158" fmla="+- 0 441 399"/>
              <a:gd name="T159" fmla="*/ 441 h 271"/>
              <a:gd name="T160" fmla="+- 0 3409 705"/>
              <a:gd name="T161" fmla="*/ T160 w 3010"/>
              <a:gd name="T162" fmla="+- 0 447 399"/>
              <a:gd name="T163" fmla="*/ 447 h 271"/>
              <a:gd name="T164" fmla="+- 0 3472 705"/>
              <a:gd name="T165" fmla="*/ T164 w 3010"/>
              <a:gd name="T166" fmla="+- 0 454 399"/>
              <a:gd name="T167" fmla="*/ 454 h 271"/>
              <a:gd name="T168" fmla="+- 0 3529 705"/>
              <a:gd name="T169" fmla="*/ T168 w 3010"/>
              <a:gd name="T170" fmla="+- 0 462 399"/>
              <a:gd name="T171" fmla="*/ 462 h 271"/>
              <a:gd name="T172" fmla="+- 0 3582 705"/>
              <a:gd name="T173" fmla="*/ T172 w 3010"/>
              <a:gd name="T174" fmla="+- 0 472 399"/>
              <a:gd name="T175" fmla="*/ 472 h 271"/>
              <a:gd name="T176" fmla="+- 0 3631 705"/>
              <a:gd name="T177" fmla="*/ T176 w 3010"/>
              <a:gd name="T178" fmla="+- 0 484 399"/>
              <a:gd name="T179" fmla="*/ 484 h 271"/>
              <a:gd name="T180" fmla="+- 0 3674 705"/>
              <a:gd name="T181" fmla="*/ T180 w 3010"/>
              <a:gd name="T182" fmla="+- 0 496 399"/>
              <a:gd name="T183" fmla="*/ 496 h 271"/>
              <a:gd name="T184" fmla="+- 0 3712 705"/>
              <a:gd name="T185" fmla="*/ T184 w 3010"/>
              <a:gd name="T186" fmla="+- 0 510 399"/>
              <a:gd name="T187" fmla="*/ 510 h 271"/>
              <a:gd name="T188" fmla="+- 0 3713 705"/>
              <a:gd name="T189" fmla="*/ T188 w 3010"/>
              <a:gd name="T190" fmla="+- 0 511 399"/>
              <a:gd name="T191" fmla="*/ 511 h 271"/>
              <a:gd name="T192" fmla="+- 0 3714 705"/>
              <a:gd name="T193" fmla="*/ T192 w 3010"/>
              <a:gd name="T194" fmla="+- 0 510 399"/>
              <a:gd name="T195" fmla="*/ 510 h 271"/>
              <a:gd name="T196" fmla="+- 0 3715 705"/>
              <a:gd name="T197" fmla="*/ T196 w 3010"/>
              <a:gd name="T198" fmla="+- 0 508 399"/>
              <a:gd name="T199" fmla="*/ 508 h 271"/>
              <a:gd name="T200" fmla="+- 0 3715 705"/>
              <a:gd name="T201" fmla="*/ T200 w 3010"/>
              <a:gd name="T202" fmla="+- 0 507 399"/>
              <a:gd name="T203" fmla="*/ 507 h 271"/>
              <a:gd name="T204" fmla="+- 0 3714 705"/>
              <a:gd name="T205" fmla="*/ T204 w 3010"/>
              <a:gd name="T206" fmla="+- 0 507 399"/>
              <a:gd name="T207" fmla="*/ 507 h 271"/>
              <a:gd name="T208" fmla="+- 0 3674 705"/>
              <a:gd name="T209" fmla="*/ T208 w 3010"/>
              <a:gd name="T210" fmla="+- 0 487 399"/>
              <a:gd name="T211" fmla="*/ 487 h 271"/>
              <a:gd name="T212" fmla="+- 0 3627 705"/>
              <a:gd name="T213" fmla="*/ T212 w 3010"/>
              <a:gd name="T214" fmla="+- 0 470 399"/>
              <a:gd name="T215" fmla="*/ 470 h 271"/>
              <a:gd name="T216" fmla="+- 0 3572 705"/>
              <a:gd name="T217" fmla="*/ T216 w 3010"/>
              <a:gd name="T218" fmla="+- 0 454 399"/>
              <a:gd name="T219" fmla="*/ 454 h 271"/>
              <a:gd name="T220" fmla="+- 0 3511 705"/>
              <a:gd name="T221" fmla="*/ T220 w 3010"/>
              <a:gd name="T222" fmla="+- 0 440 399"/>
              <a:gd name="T223" fmla="*/ 440 h 271"/>
              <a:gd name="T224" fmla="+- 0 3470 705"/>
              <a:gd name="T225" fmla="*/ T224 w 3010"/>
              <a:gd name="T226" fmla="+- 0 433 399"/>
              <a:gd name="T227" fmla="*/ 433 h 27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Lst>
            <a:rect l="0" t="0" r="r" b="b"/>
            <a:pathLst>
              <a:path w="3010" h="271">
                <a:moveTo>
                  <a:pt x="2307" y="0"/>
                </a:moveTo>
                <a:lnTo>
                  <a:pt x="2203" y="0"/>
                </a:lnTo>
                <a:lnTo>
                  <a:pt x="2094" y="2"/>
                </a:lnTo>
                <a:lnTo>
                  <a:pt x="1979" y="6"/>
                </a:lnTo>
                <a:lnTo>
                  <a:pt x="1846" y="13"/>
                </a:lnTo>
                <a:lnTo>
                  <a:pt x="1707" y="23"/>
                </a:lnTo>
                <a:lnTo>
                  <a:pt x="1563" y="35"/>
                </a:lnTo>
                <a:lnTo>
                  <a:pt x="1415" y="49"/>
                </a:lnTo>
                <a:lnTo>
                  <a:pt x="1184" y="75"/>
                </a:lnTo>
                <a:lnTo>
                  <a:pt x="913" y="111"/>
                </a:lnTo>
                <a:lnTo>
                  <a:pt x="863" y="119"/>
                </a:lnTo>
                <a:lnTo>
                  <a:pt x="613" y="157"/>
                </a:lnTo>
                <a:lnTo>
                  <a:pt x="356" y="200"/>
                </a:lnTo>
                <a:lnTo>
                  <a:pt x="1" y="266"/>
                </a:lnTo>
                <a:lnTo>
                  <a:pt x="0" y="267"/>
                </a:lnTo>
                <a:lnTo>
                  <a:pt x="1" y="269"/>
                </a:lnTo>
                <a:lnTo>
                  <a:pt x="2" y="270"/>
                </a:lnTo>
                <a:lnTo>
                  <a:pt x="3" y="270"/>
                </a:lnTo>
                <a:lnTo>
                  <a:pt x="628" y="181"/>
                </a:lnTo>
                <a:lnTo>
                  <a:pt x="1083" y="124"/>
                </a:lnTo>
                <a:lnTo>
                  <a:pt x="1198" y="111"/>
                </a:lnTo>
                <a:lnTo>
                  <a:pt x="1474" y="83"/>
                </a:lnTo>
                <a:lnTo>
                  <a:pt x="1693" y="64"/>
                </a:lnTo>
                <a:lnTo>
                  <a:pt x="1920" y="49"/>
                </a:lnTo>
                <a:lnTo>
                  <a:pt x="2026" y="43"/>
                </a:lnTo>
                <a:lnTo>
                  <a:pt x="2128" y="38"/>
                </a:lnTo>
                <a:lnTo>
                  <a:pt x="2224" y="36"/>
                </a:lnTo>
                <a:lnTo>
                  <a:pt x="2316" y="34"/>
                </a:lnTo>
                <a:lnTo>
                  <a:pt x="2765" y="34"/>
                </a:lnTo>
                <a:lnTo>
                  <a:pt x="2739" y="29"/>
                </a:lnTo>
                <a:lnTo>
                  <a:pt x="2665" y="19"/>
                </a:lnTo>
                <a:lnTo>
                  <a:pt x="2584" y="12"/>
                </a:lnTo>
                <a:lnTo>
                  <a:pt x="2498" y="6"/>
                </a:lnTo>
                <a:lnTo>
                  <a:pt x="2405" y="2"/>
                </a:lnTo>
                <a:lnTo>
                  <a:pt x="2307" y="0"/>
                </a:lnTo>
                <a:close/>
                <a:moveTo>
                  <a:pt x="2765" y="34"/>
                </a:moveTo>
                <a:lnTo>
                  <a:pt x="2404" y="34"/>
                </a:lnTo>
                <a:lnTo>
                  <a:pt x="2486" y="35"/>
                </a:lnTo>
                <a:lnTo>
                  <a:pt x="2563" y="38"/>
                </a:lnTo>
                <a:lnTo>
                  <a:pt x="2636" y="42"/>
                </a:lnTo>
                <a:lnTo>
                  <a:pt x="2704" y="48"/>
                </a:lnTo>
                <a:lnTo>
                  <a:pt x="2767" y="55"/>
                </a:lnTo>
                <a:lnTo>
                  <a:pt x="2824" y="63"/>
                </a:lnTo>
                <a:lnTo>
                  <a:pt x="2877" y="73"/>
                </a:lnTo>
                <a:lnTo>
                  <a:pt x="2926" y="85"/>
                </a:lnTo>
                <a:lnTo>
                  <a:pt x="2969" y="97"/>
                </a:lnTo>
                <a:lnTo>
                  <a:pt x="3007" y="111"/>
                </a:lnTo>
                <a:lnTo>
                  <a:pt x="3008" y="112"/>
                </a:lnTo>
                <a:lnTo>
                  <a:pt x="3009" y="111"/>
                </a:lnTo>
                <a:lnTo>
                  <a:pt x="3010" y="109"/>
                </a:lnTo>
                <a:lnTo>
                  <a:pt x="3010" y="108"/>
                </a:lnTo>
                <a:lnTo>
                  <a:pt x="3009" y="108"/>
                </a:lnTo>
                <a:lnTo>
                  <a:pt x="2969" y="88"/>
                </a:lnTo>
                <a:lnTo>
                  <a:pt x="2922" y="71"/>
                </a:lnTo>
                <a:lnTo>
                  <a:pt x="2867" y="55"/>
                </a:lnTo>
                <a:lnTo>
                  <a:pt x="2806" y="41"/>
                </a:lnTo>
                <a:lnTo>
                  <a:pt x="2765" y="34"/>
                </a:lnTo>
                <a:close/>
              </a:path>
            </a:pathLst>
          </a:custGeom>
          <a:solidFill>
            <a:srgbClr val="FFCE51"/>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28" name="AutoShape 46">
            <a:extLst>
              <a:ext uri="{FF2B5EF4-FFF2-40B4-BE49-F238E27FC236}">
                <a16:creationId xmlns:a16="http://schemas.microsoft.com/office/drawing/2014/main" id="{00000000-0008-0000-0000-00001C000000}"/>
              </a:ext>
            </a:extLst>
          </xdr:cNvPr>
          <xdr:cNvSpPr>
            <a:spLocks/>
          </xdr:cNvSpPr>
        </xdr:nvSpPr>
        <xdr:spPr bwMode="auto">
          <a:xfrm>
            <a:off x="2166" y="222"/>
            <a:ext cx="1376" cy="353"/>
          </a:xfrm>
          <a:custGeom>
            <a:avLst/>
            <a:gdLst>
              <a:gd name="T0" fmla="+- 0 2248 2166"/>
              <a:gd name="T1" fmla="*/ T0 w 1376"/>
              <a:gd name="T2" fmla="+- 0 476 222"/>
              <a:gd name="T3" fmla="*/ 476 h 353"/>
              <a:gd name="T4" fmla="+- 0 2206 2166"/>
              <a:gd name="T5" fmla="*/ T4 w 1376"/>
              <a:gd name="T6" fmla="+- 0 480 222"/>
              <a:gd name="T7" fmla="*/ 480 h 353"/>
              <a:gd name="T8" fmla="+- 0 2166 2166"/>
              <a:gd name="T9" fmla="*/ T8 w 1376"/>
              <a:gd name="T10" fmla="+- 0 575 222"/>
              <a:gd name="T11" fmla="*/ 575 h 353"/>
              <a:gd name="T12" fmla="+- 0 2206 2166"/>
              <a:gd name="T13" fmla="*/ T12 w 1376"/>
              <a:gd name="T14" fmla="+- 0 575 222"/>
              <a:gd name="T15" fmla="*/ 575 h 353"/>
              <a:gd name="T16" fmla="+- 0 2248 2166"/>
              <a:gd name="T17" fmla="*/ T16 w 1376"/>
              <a:gd name="T18" fmla="+- 0 476 222"/>
              <a:gd name="T19" fmla="*/ 476 h 353"/>
              <a:gd name="T20" fmla="+- 0 2435 2166"/>
              <a:gd name="T21" fmla="*/ T20 w 1376"/>
              <a:gd name="T22" fmla="+- 0 420 222"/>
              <a:gd name="T23" fmla="*/ 420 h 353"/>
              <a:gd name="T24" fmla="+- 0 2374 2166"/>
              <a:gd name="T25" fmla="*/ T24 w 1376"/>
              <a:gd name="T26" fmla="+- 0 277 222"/>
              <a:gd name="T27" fmla="*/ 277 h 353"/>
              <a:gd name="T28" fmla="+- 0 2351 2166"/>
              <a:gd name="T29" fmla="*/ T28 w 1376"/>
              <a:gd name="T30" fmla="+- 0 222 222"/>
              <a:gd name="T31" fmla="*/ 222 h 353"/>
              <a:gd name="T32" fmla="+- 0 2316 2166"/>
              <a:gd name="T33" fmla="*/ T32 w 1376"/>
              <a:gd name="T34" fmla="+- 0 222 222"/>
              <a:gd name="T35" fmla="*/ 222 h 353"/>
              <a:gd name="T36" fmla="+- 0 2224 2166"/>
              <a:gd name="T37" fmla="*/ T36 w 1376"/>
              <a:gd name="T38" fmla="+- 0 438 222"/>
              <a:gd name="T39" fmla="*/ 438 h 353"/>
              <a:gd name="T40" fmla="+- 0 2266 2166"/>
              <a:gd name="T41" fmla="*/ T40 w 1376"/>
              <a:gd name="T42" fmla="+- 0 434 222"/>
              <a:gd name="T43" fmla="*/ 434 h 353"/>
              <a:gd name="T44" fmla="+- 0 2333 2166"/>
              <a:gd name="T45" fmla="*/ T44 w 1376"/>
              <a:gd name="T46" fmla="+- 0 277 222"/>
              <a:gd name="T47" fmla="*/ 277 h 353"/>
              <a:gd name="T48" fmla="+- 0 2394 2166"/>
              <a:gd name="T49" fmla="*/ T48 w 1376"/>
              <a:gd name="T50" fmla="+- 0 423 222"/>
              <a:gd name="T51" fmla="*/ 423 h 353"/>
              <a:gd name="T52" fmla="+- 0 2435 2166"/>
              <a:gd name="T53" fmla="*/ T52 w 1376"/>
              <a:gd name="T54" fmla="+- 0 420 222"/>
              <a:gd name="T55" fmla="*/ 420 h 353"/>
              <a:gd name="T56" fmla="+- 0 2501 2166"/>
              <a:gd name="T57" fmla="*/ T56 w 1376"/>
              <a:gd name="T58" fmla="+- 0 575 222"/>
              <a:gd name="T59" fmla="*/ 575 h 353"/>
              <a:gd name="T60" fmla="+- 0 2452 2166"/>
              <a:gd name="T61" fmla="*/ T60 w 1376"/>
              <a:gd name="T62" fmla="+- 0 459 222"/>
              <a:gd name="T63" fmla="*/ 459 h 353"/>
              <a:gd name="T64" fmla="+- 0 2411 2166"/>
              <a:gd name="T65" fmla="*/ T64 w 1376"/>
              <a:gd name="T66" fmla="+- 0 462 222"/>
              <a:gd name="T67" fmla="*/ 462 h 353"/>
              <a:gd name="T68" fmla="+- 0 2458 2166"/>
              <a:gd name="T69" fmla="*/ T68 w 1376"/>
              <a:gd name="T70" fmla="+- 0 575 222"/>
              <a:gd name="T71" fmla="*/ 575 h 353"/>
              <a:gd name="T72" fmla="+- 0 2501 2166"/>
              <a:gd name="T73" fmla="*/ T72 w 1376"/>
              <a:gd name="T74" fmla="+- 0 575 222"/>
              <a:gd name="T75" fmla="*/ 575 h 353"/>
              <a:gd name="T76" fmla="+- 0 3304 2166"/>
              <a:gd name="T77" fmla="*/ T76 w 1376"/>
              <a:gd name="T78" fmla="+- 0 439 222"/>
              <a:gd name="T79" fmla="*/ 439 h 353"/>
              <a:gd name="T80" fmla="+- 0 3278 2166"/>
              <a:gd name="T81" fmla="*/ T80 w 1376"/>
              <a:gd name="T82" fmla="+- 0 438 222"/>
              <a:gd name="T83" fmla="*/ 438 h 353"/>
              <a:gd name="T84" fmla="+- 0 3265 2166"/>
              <a:gd name="T85" fmla="*/ T84 w 1376"/>
              <a:gd name="T86" fmla="+- 0 437 222"/>
              <a:gd name="T87" fmla="*/ 437 h 353"/>
              <a:gd name="T88" fmla="+- 0 3206 2166"/>
              <a:gd name="T89" fmla="*/ T88 w 1376"/>
              <a:gd name="T90" fmla="+- 0 575 222"/>
              <a:gd name="T91" fmla="*/ 575 h 353"/>
              <a:gd name="T92" fmla="+- 0 3246 2166"/>
              <a:gd name="T93" fmla="*/ T92 w 1376"/>
              <a:gd name="T94" fmla="+- 0 575 222"/>
              <a:gd name="T95" fmla="*/ 575 h 353"/>
              <a:gd name="T96" fmla="+- 0 3304 2166"/>
              <a:gd name="T97" fmla="*/ T96 w 1376"/>
              <a:gd name="T98" fmla="+- 0 439 222"/>
              <a:gd name="T99" fmla="*/ 439 h 353"/>
              <a:gd name="T100" fmla="+- 0 3481 2166"/>
              <a:gd name="T101" fmla="*/ T100 w 1376"/>
              <a:gd name="T102" fmla="+- 0 435 222"/>
              <a:gd name="T103" fmla="*/ 435 h 353"/>
              <a:gd name="T104" fmla="+- 0 3414 2166"/>
              <a:gd name="T105" fmla="*/ T104 w 1376"/>
              <a:gd name="T106" fmla="+- 0 277 222"/>
              <a:gd name="T107" fmla="*/ 277 h 353"/>
              <a:gd name="T108" fmla="+- 0 3391 2166"/>
              <a:gd name="T109" fmla="*/ T108 w 1376"/>
              <a:gd name="T110" fmla="+- 0 222 222"/>
              <a:gd name="T111" fmla="*/ 222 h 353"/>
              <a:gd name="T112" fmla="+- 0 3356 2166"/>
              <a:gd name="T113" fmla="*/ T112 w 1376"/>
              <a:gd name="T114" fmla="+- 0 222 222"/>
              <a:gd name="T115" fmla="*/ 222 h 353"/>
              <a:gd name="T116" fmla="+- 0 3276 2166"/>
              <a:gd name="T117" fmla="*/ T116 w 1376"/>
              <a:gd name="T118" fmla="+- 0 410 222"/>
              <a:gd name="T119" fmla="*/ 410 h 353"/>
              <a:gd name="T120" fmla="+- 0 3289 2166"/>
              <a:gd name="T121" fmla="*/ T120 w 1376"/>
              <a:gd name="T122" fmla="+- 0 411 222"/>
              <a:gd name="T123" fmla="*/ 411 h 353"/>
              <a:gd name="T124" fmla="+- 0 3315 2166"/>
              <a:gd name="T125" fmla="*/ T124 w 1376"/>
              <a:gd name="T126" fmla="+- 0 413 222"/>
              <a:gd name="T127" fmla="*/ 413 h 353"/>
              <a:gd name="T128" fmla="+- 0 3373 2166"/>
              <a:gd name="T129" fmla="*/ T128 w 1376"/>
              <a:gd name="T130" fmla="+- 0 277 222"/>
              <a:gd name="T131" fmla="*/ 277 h 353"/>
              <a:gd name="T132" fmla="+- 0 3436 2166"/>
              <a:gd name="T133" fmla="*/ T132 w 1376"/>
              <a:gd name="T134" fmla="+- 0 427 222"/>
              <a:gd name="T135" fmla="*/ 427 h 353"/>
              <a:gd name="T136" fmla="+- 0 3459 2166"/>
              <a:gd name="T137" fmla="*/ T136 w 1376"/>
              <a:gd name="T138" fmla="+- 0 431 222"/>
              <a:gd name="T139" fmla="*/ 431 h 353"/>
              <a:gd name="T140" fmla="+- 0 3481 2166"/>
              <a:gd name="T141" fmla="*/ T140 w 1376"/>
              <a:gd name="T142" fmla="+- 0 435 222"/>
              <a:gd name="T143" fmla="*/ 435 h 353"/>
              <a:gd name="T144" fmla="+- 0 3541 2166"/>
              <a:gd name="T145" fmla="*/ T144 w 1376"/>
              <a:gd name="T146" fmla="+- 0 575 222"/>
              <a:gd name="T147" fmla="*/ 575 h 353"/>
              <a:gd name="T148" fmla="+- 0 3491 2166"/>
              <a:gd name="T149" fmla="*/ T148 w 1376"/>
              <a:gd name="T150" fmla="+- 0 457 222"/>
              <a:gd name="T151" fmla="*/ 457 h 353"/>
              <a:gd name="T152" fmla="+- 0 3457 2166"/>
              <a:gd name="T153" fmla="*/ T152 w 1376"/>
              <a:gd name="T154" fmla="+- 0 452 222"/>
              <a:gd name="T155" fmla="*/ 452 h 353"/>
              <a:gd name="T156" fmla="+- 0 3446 2166"/>
              <a:gd name="T157" fmla="*/ T156 w 1376"/>
              <a:gd name="T158" fmla="+- 0 451 222"/>
              <a:gd name="T159" fmla="*/ 451 h 353"/>
              <a:gd name="T160" fmla="+- 0 3498 2166"/>
              <a:gd name="T161" fmla="*/ T160 w 1376"/>
              <a:gd name="T162" fmla="+- 0 575 222"/>
              <a:gd name="T163" fmla="*/ 575 h 353"/>
              <a:gd name="T164" fmla="+- 0 3541 2166"/>
              <a:gd name="T165" fmla="*/ T164 w 1376"/>
              <a:gd name="T166" fmla="+- 0 575 222"/>
              <a:gd name="T167" fmla="*/ 575 h 35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Lst>
            <a:rect l="0" t="0" r="r" b="b"/>
            <a:pathLst>
              <a:path w="1376" h="353">
                <a:moveTo>
                  <a:pt x="82" y="254"/>
                </a:moveTo>
                <a:lnTo>
                  <a:pt x="40" y="258"/>
                </a:lnTo>
                <a:lnTo>
                  <a:pt x="0" y="353"/>
                </a:lnTo>
                <a:lnTo>
                  <a:pt x="40" y="353"/>
                </a:lnTo>
                <a:lnTo>
                  <a:pt x="82" y="254"/>
                </a:lnTo>
                <a:moveTo>
                  <a:pt x="269" y="198"/>
                </a:moveTo>
                <a:lnTo>
                  <a:pt x="208" y="55"/>
                </a:lnTo>
                <a:lnTo>
                  <a:pt x="185" y="0"/>
                </a:lnTo>
                <a:lnTo>
                  <a:pt x="150" y="0"/>
                </a:lnTo>
                <a:lnTo>
                  <a:pt x="58" y="216"/>
                </a:lnTo>
                <a:lnTo>
                  <a:pt x="100" y="212"/>
                </a:lnTo>
                <a:lnTo>
                  <a:pt x="167" y="55"/>
                </a:lnTo>
                <a:lnTo>
                  <a:pt x="228" y="201"/>
                </a:lnTo>
                <a:lnTo>
                  <a:pt x="269" y="198"/>
                </a:lnTo>
                <a:moveTo>
                  <a:pt x="335" y="353"/>
                </a:moveTo>
                <a:lnTo>
                  <a:pt x="286" y="237"/>
                </a:lnTo>
                <a:lnTo>
                  <a:pt x="245" y="240"/>
                </a:lnTo>
                <a:lnTo>
                  <a:pt x="292" y="353"/>
                </a:lnTo>
                <a:lnTo>
                  <a:pt x="335" y="353"/>
                </a:lnTo>
                <a:moveTo>
                  <a:pt x="1138" y="217"/>
                </a:moveTo>
                <a:lnTo>
                  <a:pt x="1112" y="216"/>
                </a:lnTo>
                <a:lnTo>
                  <a:pt x="1099" y="215"/>
                </a:lnTo>
                <a:lnTo>
                  <a:pt x="1040" y="353"/>
                </a:lnTo>
                <a:lnTo>
                  <a:pt x="1080" y="353"/>
                </a:lnTo>
                <a:lnTo>
                  <a:pt x="1138" y="217"/>
                </a:lnTo>
                <a:moveTo>
                  <a:pt x="1315" y="213"/>
                </a:moveTo>
                <a:lnTo>
                  <a:pt x="1248" y="55"/>
                </a:lnTo>
                <a:lnTo>
                  <a:pt x="1225" y="0"/>
                </a:lnTo>
                <a:lnTo>
                  <a:pt x="1190" y="0"/>
                </a:lnTo>
                <a:lnTo>
                  <a:pt x="1110" y="188"/>
                </a:lnTo>
                <a:lnTo>
                  <a:pt x="1123" y="189"/>
                </a:lnTo>
                <a:lnTo>
                  <a:pt x="1149" y="191"/>
                </a:lnTo>
                <a:lnTo>
                  <a:pt x="1207" y="55"/>
                </a:lnTo>
                <a:lnTo>
                  <a:pt x="1270" y="205"/>
                </a:lnTo>
                <a:lnTo>
                  <a:pt x="1293" y="209"/>
                </a:lnTo>
                <a:lnTo>
                  <a:pt x="1315" y="213"/>
                </a:lnTo>
                <a:moveTo>
                  <a:pt x="1375" y="353"/>
                </a:moveTo>
                <a:lnTo>
                  <a:pt x="1325" y="235"/>
                </a:lnTo>
                <a:lnTo>
                  <a:pt x="1291" y="230"/>
                </a:lnTo>
                <a:lnTo>
                  <a:pt x="1280" y="229"/>
                </a:lnTo>
                <a:lnTo>
                  <a:pt x="1332" y="353"/>
                </a:lnTo>
                <a:lnTo>
                  <a:pt x="1375" y="353"/>
                </a:lnTo>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29" name="Picture 28">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543" y="220"/>
            <a:ext cx="262" cy="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 name="Picture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43" y="225"/>
            <a:ext cx="296" cy="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 name="Picture 30">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3" y="225"/>
            <a:ext cx="282" cy="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2" name="AutoShape 42">
            <a:extLst>
              <a:ext uri="{FF2B5EF4-FFF2-40B4-BE49-F238E27FC236}">
                <a16:creationId xmlns:a16="http://schemas.microsoft.com/office/drawing/2014/main" id="{00000000-0008-0000-0000-000020000000}"/>
              </a:ext>
            </a:extLst>
          </xdr:cNvPr>
          <xdr:cNvSpPr>
            <a:spLocks/>
          </xdr:cNvSpPr>
        </xdr:nvSpPr>
        <xdr:spPr bwMode="auto">
          <a:xfrm>
            <a:off x="2886" y="225"/>
            <a:ext cx="298" cy="350"/>
          </a:xfrm>
          <a:custGeom>
            <a:avLst/>
            <a:gdLst>
              <a:gd name="T0" fmla="+- 0 3178 2886"/>
              <a:gd name="T1" fmla="*/ T0 w 298"/>
              <a:gd name="T2" fmla="+- 0 225 225"/>
              <a:gd name="T3" fmla="*/ 225 h 350"/>
              <a:gd name="T4" fmla="+- 0 3127 2886"/>
              <a:gd name="T5" fmla="*/ T4 w 298"/>
              <a:gd name="T6" fmla="+- 0 225 225"/>
              <a:gd name="T7" fmla="*/ 225 h 350"/>
              <a:gd name="T8" fmla="+- 0 2926 2886"/>
              <a:gd name="T9" fmla="*/ T8 w 298"/>
              <a:gd name="T10" fmla="+- 0 434 225"/>
              <a:gd name="T11" fmla="*/ 434 h 350"/>
              <a:gd name="T12" fmla="+- 0 2926 2886"/>
              <a:gd name="T13" fmla="*/ T12 w 298"/>
              <a:gd name="T14" fmla="+- 0 225 225"/>
              <a:gd name="T15" fmla="*/ 225 h 350"/>
              <a:gd name="T16" fmla="+- 0 2886 2886"/>
              <a:gd name="T17" fmla="*/ T16 w 298"/>
              <a:gd name="T18" fmla="+- 0 225 225"/>
              <a:gd name="T19" fmla="*/ 225 h 350"/>
              <a:gd name="T20" fmla="+- 0 2886 2886"/>
              <a:gd name="T21" fmla="*/ T20 w 298"/>
              <a:gd name="T22" fmla="+- 0 575 225"/>
              <a:gd name="T23" fmla="*/ 575 h 350"/>
              <a:gd name="T24" fmla="+- 0 2926 2886"/>
              <a:gd name="T25" fmla="*/ T24 w 298"/>
              <a:gd name="T26" fmla="+- 0 575 225"/>
              <a:gd name="T27" fmla="*/ 575 h 350"/>
              <a:gd name="T28" fmla="+- 0 2926 2886"/>
              <a:gd name="T29" fmla="*/ T28 w 298"/>
              <a:gd name="T30" fmla="+- 0 481 225"/>
              <a:gd name="T31" fmla="*/ 481 h 350"/>
              <a:gd name="T32" fmla="+- 0 2972 2886"/>
              <a:gd name="T33" fmla="*/ T32 w 298"/>
              <a:gd name="T34" fmla="+- 0 434 225"/>
              <a:gd name="T35" fmla="*/ 434 h 350"/>
              <a:gd name="T36" fmla="+- 0 3000 2886"/>
              <a:gd name="T37" fmla="*/ T36 w 298"/>
              <a:gd name="T38" fmla="+- 0 405 225"/>
              <a:gd name="T39" fmla="*/ 405 h 350"/>
              <a:gd name="T40" fmla="+- 0 3006 2886"/>
              <a:gd name="T41" fmla="*/ T40 w 298"/>
              <a:gd name="T42" fmla="+- 0 399 225"/>
              <a:gd name="T43" fmla="*/ 399 h 350"/>
              <a:gd name="T44" fmla="+- 0 3020 2886"/>
              <a:gd name="T45" fmla="*/ T44 w 298"/>
              <a:gd name="T46" fmla="+- 0 399 225"/>
              <a:gd name="T47" fmla="*/ 399 h 350"/>
              <a:gd name="T48" fmla="+- 0 3024 2886"/>
              <a:gd name="T49" fmla="*/ T48 w 298"/>
              <a:gd name="T50" fmla="+- 0 399 225"/>
              <a:gd name="T51" fmla="*/ 399 h 350"/>
              <a:gd name="T52" fmla="+- 0 3031 2886"/>
              <a:gd name="T53" fmla="*/ T52 w 298"/>
              <a:gd name="T54" fmla="+- 0 399 225"/>
              <a:gd name="T55" fmla="*/ 399 h 350"/>
              <a:gd name="T56" fmla="+- 0 3045 2886"/>
              <a:gd name="T57" fmla="*/ T56 w 298"/>
              <a:gd name="T58" fmla="+- 0 399 225"/>
              <a:gd name="T59" fmla="*/ 399 h 350"/>
              <a:gd name="T60" fmla="+- 0 3045 2886"/>
              <a:gd name="T61" fmla="*/ T60 w 298"/>
              <a:gd name="T62" fmla="+- 0 399 225"/>
              <a:gd name="T63" fmla="*/ 399 h 350"/>
              <a:gd name="T64" fmla="+- 0 3028 2886"/>
              <a:gd name="T65" fmla="*/ T64 w 298"/>
              <a:gd name="T66" fmla="+- 0 378 225"/>
              <a:gd name="T67" fmla="*/ 378 h 350"/>
              <a:gd name="T68" fmla="+- 0 3178 2886"/>
              <a:gd name="T69" fmla="*/ T68 w 298"/>
              <a:gd name="T70" fmla="+- 0 225 225"/>
              <a:gd name="T71" fmla="*/ 225 h 350"/>
              <a:gd name="T72" fmla="+- 0 3184 2886"/>
              <a:gd name="T73" fmla="*/ T72 w 298"/>
              <a:gd name="T74" fmla="+- 0 575 225"/>
              <a:gd name="T75" fmla="*/ 575 h 350"/>
              <a:gd name="T76" fmla="+- 0 3072 2886"/>
              <a:gd name="T77" fmla="*/ T76 w 298"/>
              <a:gd name="T78" fmla="+- 0 433 225"/>
              <a:gd name="T79" fmla="*/ 433 h 350"/>
              <a:gd name="T80" fmla="+- 0 3022 2886"/>
              <a:gd name="T81" fmla="*/ T80 w 298"/>
              <a:gd name="T82" fmla="+- 0 433 225"/>
              <a:gd name="T83" fmla="*/ 433 h 350"/>
              <a:gd name="T84" fmla="+- 0 3135 2886"/>
              <a:gd name="T85" fmla="*/ T84 w 298"/>
              <a:gd name="T86" fmla="+- 0 575 225"/>
              <a:gd name="T87" fmla="*/ 575 h 350"/>
              <a:gd name="T88" fmla="+- 0 3184 2886"/>
              <a:gd name="T89" fmla="*/ T88 w 298"/>
              <a:gd name="T90" fmla="+- 0 575 225"/>
              <a:gd name="T91" fmla="*/ 575 h 35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Lst>
            <a:rect l="0" t="0" r="r" b="b"/>
            <a:pathLst>
              <a:path w="298" h="350">
                <a:moveTo>
                  <a:pt x="292" y="0"/>
                </a:moveTo>
                <a:lnTo>
                  <a:pt x="241" y="0"/>
                </a:lnTo>
                <a:lnTo>
                  <a:pt x="40" y="209"/>
                </a:lnTo>
                <a:lnTo>
                  <a:pt x="40" y="0"/>
                </a:lnTo>
                <a:lnTo>
                  <a:pt x="0" y="0"/>
                </a:lnTo>
                <a:lnTo>
                  <a:pt x="0" y="350"/>
                </a:lnTo>
                <a:lnTo>
                  <a:pt x="40" y="350"/>
                </a:lnTo>
                <a:lnTo>
                  <a:pt x="40" y="256"/>
                </a:lnTo>
                <a:lnTo>
                  <a:pt x="86" y="209"/>
                </a:lnTo>
                <a:lnTo>
                  <a:pt x="114" y="180"/>
                </a:lnTo>
                <a:lnTo>
                  <a:pt x="120" y="174"/>
                </a:lnTo>
                <a:lnTo>
                  <a:pt x="134" y="174"/>
                </a:lnTo>
                <a:lnTo>
                  <a:pt x="138" y="174"/>
                </a:lnTo>
                <a:lnTo>
                  <a:pt x="145" y="174"/>
                </a:lnTo>
                <a:lnTo>
                  <a:pt x="159" y="174"/>
                </a:lnTo>
                <a:lnTo>
                  <a:pt x="142" y="153"/>
                </a:lnTo>
                <a:lnTo>
                  <a:pt x="292" y="0"/>
                </a:lnTo>
                <a:moveTo>
                  <a:pt x="298" y="350"/>
                </a:moveTo>
                <a:lnTo>
                  <a:pt x="186" y="208"/>
                </a:lnTo>
                <a:lnTo>
                  <a:pt x="136" y="208"/>
                </a:lnTo>
                <a:lnTo>
                  <a:pt x="249" y="350"/>
                </a:lnTo>
                <a:lnTo>
                  <a:pt x="298" y="350"/>
                </a:lnTo>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33" name="Picture 32">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834" y="225"/>
            <a:ext cx="289" cy="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4" name="Picture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131" y="225"/>
            <a:ext cx="255" cy="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331470</xdr:colOff>
      <xdr:row>1</xdr:row>
      <xdr:rowOff>110490</xdr:rowOff>
    </xdr:from>
    <xdr:to>
      <xdr:col>6</xdr:col>
      <xdr:colOff>72390</xdr:colOff>
      <xdr:row>2</xdr:row>
      <xdr:rowOff>3810</xdr:rowOff>
    </xdr:to>
    <xdr:pic>
      <xdr:nvPicPr>
        <xdr:cNvPr id="35" name="image16.png">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621530" y="308610"/>
          <a:ext cx="320040" cy="91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1:E49" totalsRowShown="0" headerRowDxfId="7" headerRowBorderDxfId="6" tableBorderDxfId="5">
  <autoFilter ref="A1:E49" xr:uid="{00000000-0009-0000-0100-000001000000}"/>
  <tableColumns count="5">
    <tableColumn id="2" xr3:uid="{00000000-0010-0000-0000-000002000000}" name="License" dataDxfId="4"/>
    <tableColumn id="1" xr3:uid="{00000000-0010-0000-0000-000001000000}" name="Name" dataDxfId="3"/>
    <tableColumn id="3" xr3:uid="{00000000-0010-0000-0000-000003000000}" name="Address" dataDxfId="2"/>
    <tableColumn id="4" xr3:uid="{00000000-0010-0000-0000-000004000000}" name="City,State,Zip" dataDxfId="1"/>
    <tableColumn id="5" xr3:uid="{00000000-0010-0000-0000-000005000000}" name="County"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90"/>
  <sheetViews>
    <sheetView tabSelected="1" workbookViewId="0">
      <selection activeCell="O22" sqref="O22"/>
    </sheetView>
  </sheetViews>
  <sheetFormatPr defaultRowHeight="14.4" x14ac:dyDescent="0.3"/>
  <cols>
    <col min="1" max="1" width="3.6640625" customWidth="1"/>
    <col min="2" max="2" width="24.6640625" customWidth="1"/>
    <col min="3" max="3" width="12.5546875" customWidth="1"/>
    <col min="4" max="4" width="12" customWidth="1"/>
    <col min="5" max="5" width="9.6640625" customWidth="1"/>
    <col min="6" max="6" width="8.44140625" customWidth="1"/>
    <col min="7" max="7" width="6.6640625" customWidth="1"/>
    <col min="8" max="8" width="17.6640625" style="91" customWidth="1"/>
    <col min="12" max="12" width="5" hidden="1" customWidth="1"/>
    <col min="16" max="16" width="9.109375" style="90" customWidth="1"/>
  </cols>
  <sheetData>
    <row r="1" spans="1:16" ht="15.75" customHeight="1" x14ac:dyDescent="0.3">
      <c r="A1" s="111" t="s">
        <v>181</v>
      </c>
      <c r="B1" s="112"/>
      <c r="C1" s="112"/>
      <c r="D1" s="112"/>
      <c r="E1" s="102"/>
      <c r="F1" s="117"/>
      <c r="G1" s="118"/>
      <c r="H1" s="119"/>
      <c r="P1" s="9" t="s">
        <v>66</v>
      </c>
    </row>
    <row r="2" spans="1:16" s="10" customFormat="1" ht="15.75" customHeight="1" x14ac:dyDescent="0.3">
      <c r="A2" s="113"/>
      <c r="B2" s="114"/>
      <c r="C2" s="114"/>
      <c r="D2" s="114"/>
      <c r="E2" s="103"/>
      <c r="F2" s="120"/>
      <c r="G2" s="120"/>
      <c r="H2" s="121"/>
      <c r="P2" s="9" t="s">
        <v>182</v>
      </c>
    </row>
    <row r="3" spans="1:16" s="10" customFormat="1" ht="15.75" customHeight="1" x14ac:dyDescent="0.3">
      <c r="A3" s="113"/>
      <c r="B3" s="114"/>
      <c r="C3" s="114"/>
      <c r="D3" s="114"/>
      <c r="E3" s="103"/>
      <c r="F3" s="120"/>
      <c r="G3" s="120"/>
      <c r="H3" s="121"/>
      <c r="P3" s="9" t="s">
        <v>183</v>
      </c>
    </row>
    <row r="4" spans="1:16" s="11" customFormat="1" ht="15.75" customHeight="1" x14ac:dyDescent="0.3">
      <c r="A4" s="115"/>
      <c r="B4" s="116"/>
      <c r="C4" s="116"/>
      <c r="D4" s="116"/>
      <c r="E4" s="104"/>
      <c r="F4" s="122"/>
      <c r="G4" s="122"/>
      <c r="H4" s="123"/>
      <c r="P4" s="9" t="s">
        <v>184</v>
      </c>
    </row>
    <row r="5" spans="1:16" s="12" customFormat="1" ht="19.5" customHeight="1" x14ac:dyDescent="0.35">
      <c r="A5" s="124" t="s">
        <v>185</v>
      </c>
      <c r="B5" s="125"/>
      <c r="C5" s="126"/>
      <c r="D5" s="126"/>
      <c r="E5" s="126"/>
      <c r="F5" s="126"/>
      <c r="G5" s="126"/>
      <c r="H5" s="127"/>
      <c r="P5" s="9" t="s">
        <v>186</v>
      </c>
    </row>
    <row r="6" spans="1:16" s="12" customFormat="1" ht="14.25" customHeight="1" x14ac:dyDescent="0.35">
      <c r="A6" s="128" t="s">
        <v>304</v>
      </c>
      <c r="B6" s="129"/>
      <c r="C6" s="130"/>
      <c r="D6" s="130"/>
      <c r="E6" s="130"/>
      <c r="F6" s="130"/>
      <c r="G6" s="130"/>
      <c r="H6" s="131"/>
      <c r="P6" s="9" t="s">
        <v>187</v>
      </c>
    </row>
    <row r="7" spans="1:16" s="12" customFormat="1" ht="14.25" customHeight="1" x14ac:dyDescent="0.35">
      <c r="A7" s="132"/>
      <c r="B7" s="133"/>
      <c r="C7" s="133"/>
      <c r="D7" s="133"/>
      <c r="E7" s="133"/>
      <c r="F7" s="133"/>
      <c r="G7" s="133"/>
      <c r="H7" s="134"/>
      <c r="P7" s="9" t="s">
        <v>97</v>
      </c>
    </row>
    <row r="8" spans="1:16" s="12" customFormat="1" ht="14.25" customHeight="1" x14ac:dyDescent="0.35">
      <c r="A8" s="132"/>
      <c r="B8" s="133"/>
      <c r="C8" s="133"/>
      <c r="D8" s="133"/>
      <c r="E8" s="133"/>
      <c r="F8" s="133"/>
      <c r="G8" s="133"/>
      <c r="H8" s="134"/>
      <c r="P8" s="9" t="s">
        <v>188</v>
      </c>
    </row>
    <row r="9" spans="1:16" s="12" customFormat="1" ht="14.25" customHeight="1" x14ac:dyDescent="0.35">
      <c r="A9" s="135"/>
      <c r="B9" s="136"/>
      <c r="C9" s="136"/>
      <c r="D9" s="136"/>
      <c r="E9" s="136"/>
      <c r="F9" s="136"/>
      <c r="G9" s="136"/>
      <c r="H9" s="137"/>
      <c r="P9" s="9" t="s">
        <v>180</v>
      </c>
    </row>
    <row r="10" spans="1:16" s="12" customFormat="1" ht="15" customHeight="1" x14ac:dyDescent="0.35">
      <c r="A10" s="138" t="s">
        <v>301</v>
      </c>
      <c r="B10" s="139"/>
      <c r="C10" s="140"/>
      <c r="D10" s="140"/>
      <c r="E10" s="140"/>
      <c r="F10" s="140"/>
      <c r="G10" s="140"/>
      <c r="H10" s="141"/>
      <c r="P10" s="9" t="s">
        <v>47</v>
      </c>
    </row>
    <row r="11" spans="1:16" s="12" customFormat="1" ht="15" customHeight="1" x14ac:dyDescent="0.35">
      <c r="A11" s="142"/>
      <c r="B11" s="143"/>
      <c r="C11" s="143"/>
      <c r="D11" s="143"/>
      <c r="E11" s="143"/>
      <c r="F11" s="143"/>
      <c r="G11" s="143"/>
      <c r="H11" s="144"/>
      <c r="P11" s="9" t="s">
        <v>189</v>
      </c>
    </row>
    <row r="12" spans="1:16" s="12" customFormat="1" ht="15" customHeight="1" x14ac:dyDescent="0.35">
      <c r="A12" s="142"/>
      <c r="B12" s="143"/>
      <c r="C12" s="143"/>
      <c r="D12" s="143"/>
      <c r="E12" s="143"/>
      <c r="F12" s="143"/>
      <c r="G12" s="143"/>
      <c r="H12" s="144"/>
      <c r="P12" s="9" t="s">
        <v>190</v>
      </c>
    </row>
    <row r="13" spans="1:16" s="12" customFormat="1" ht="15" customHeight="1" x14ac:dyDescent="0.35">
      <c r="A13" s="142"/>
      <c r="B13" s="143"/>
      <c r="C13" s="143"/>
      <c r="D13" s="143"/>
      <c r="E13" s="143"/>
      <c r="F13" s="143"/>
      <c r="G13" s="143"/>
      <c r="H13" s="144"/>
      <c r="P13" s="9" t="s">
        <v>191</v>
      </c>
    </row>
    <row r="14" spans="1:16" s="12" customFormat="1" ht="15" customHeight="1" x14ac:dyDescent="0.35">
      <c r="A14" s="142"/>
      <c r="B14" s="143"/>
      <c r="C14" s="143"/>
      <c r="D14" s="143"/>
      <c r="E14" s="143"/>
      <c r="F14" s="143"/>
      <c r="G14" s="143"/>
      <c r="H14" s="144"/>
      <c r="P14" s="9" t="s">
        <v>192</v>
      </c>
    </row>
    <row r="15" spans="1:16" s="12" customFormat="1" ht="15" customHeight="1" x14ac:dyDescent="0.35">
      <c r="A15" s="142"/>
      <c r="B15" s="143"/>
      <c r="C15" s="143"/>
      <c r="D15" s="143"/>
      <c r="E15" s="143"/>
      <c r="F15" s="143"/>
      <c r="G15" s="143"/>
      <c r="H15" s="144"/>
      <c r="P15" s="9" t="s">
        <v>193</v>
      </c>
    </row>
    <row r="16" spans="1:16" s="12" customFormat="1" ht="15" customHeight="1" x14ac:dyDescent="0.35">
      <c r="A16" s="142"/>
      <c r="B16" s="143"/>
      <c r="C16" s="143"/>
      <c r="D16" s="143"/>
      <c r="E16" s="143"/>
      <c r="F16" s="143"/>
      <c r="G16" s="143"/>
      <c r="H16" s="144"/>
      <c r="L16" s="96">
        <v>2020</v>
      </c>
      <c r="P16" s="9" t="s">
        <v>194</v>
      </c>
    </row>
    <row r="17" spans="1:16" s="12" customFormat="1" ht="15" customHeight="1" x14ac:dyDescent="0.35">
      <c r="A17" s="145"/>
      <c r="B17" s="146"/>
      <c r="C17" s="146"/>
      <c r="D17" s="146"/>
      <c r="E17" s="146"/>
      <c r="F17" s="146"/>
      <c r="G17" s="146"/>
      <c r="H17" s="147"/>
      <c r="P17" s="9" t="s">
        <v>100</v>
      </c>
    </row>
    <row r="18" spans="1:16" s="12" customFormat="1" ht="15" x14ac:dyDescent="0.35">
      <c r="A18" s="13"/>
      <c r="B18" s="13"/>
      <c r="C18" s="13"/>
      <c r="D18" s="13"/>
      <c r="E18" s="13"/>
      <c r="F18" s="13"/>
      <c r="G18" s="13"/>
      <c r="H18" s="14"/>
      <c r="P18" s="9" t="s">
        <v>195</v>
      </c>
    </row>
    <row r="19" spans="1:16" s="12" customFormat="1" ht="18" x14ac:dyDescent="0.35">
      <c r="A19" s="15" t="s">
        <v>196</v>
      </c>
      <c r="B19" s="54" t="s">
        <v>200</v>
      </c>
      <c r="C19" s="92">
        <v>0</v>
      </c>
      <c r="D19" s="93"/>
      <c r="E19" s="94" t="s">
        <v>299</v>
      </c>
      <c r="F19" s="93"/>
      <c r="G19" s="93"/>
      <c r="H19" s="93"/>
      <c r="I19"/>
      <c r="J19"/>
      <c r="O19" s="9" t="s">
        <v>198</v>
      </c>
    </row>
    <row r="20" spans="1:16" s="20" customFormat="1" ht="18" x14ac:dyDescent="0.35">
      <c r="A20" s="17"/>
      <c r="B20" s="54" t="s">
        <v>197</v>
      </c>
      <c r="C20" s="173" t="str">
        <f>VLOOKUP($C$19,DATA!A1:E49,2)</f>
        <v>Name Here</v>
      </c>
      <c r="D20" s="173"/>
      <c r="E20" s="173"/>
      <c r="F20" s="173"/>
      <c r="G20" s="173"/>
      <c r="H20" s="173"/>
      <c r="I20"/>
      <c r="J20"/>
      <c r="O20" s="21" t="s">
        <v>199</v>
      </c>
    </row>
    <row r="21" spans="1:16" s="12" customFormat="1" ht="18" x14ac:dyDescent="0.35">
      <c r="A21" s="15"/>
      <c r="B21" s="105" t="s">
        <v>300</v>
      </c>
      <c r="C21" s="154"/>
      <c r="D21" s="173" t="str">
        <f>VLOOKUP($C$19,DATA!A1:E49,3)</f>
        <v>Address here</v>
      </c>
      <c r="E21" s="174"/>
      <c r="F21" s="174"/>
      <c r="G21" s="174"/>
      <c r="H21" s="174"/>
      <c r="I21"/>
      <c r="J21"/>
      <c r="O21" s="9" t="s">
        <v>201</v>
      </c>
    </row>
    <row r="22" spans="1:16" s="12" customFormat="1" ht="18" x14ac:dyDescent="0.35">
      <c r="A22" s="15"/>
      <c r="B22" s="54" t="s">
        <v>202</v>
      </c>
      <c r="C22" s="173" t="str">
        <f>VLOOKUP($C$19,DATA!A1:E49,4)</f>
        <v>City State Here</v>
      </c>
      <c r="D22" s="174"/>
      <c r="E22" s="174"/>
      <c r="F22" s="174"/>
      <c r="G22" s="174"/>
      <c r="H22" s="174"/>
      <c r="I22"/>
      <c r="J22"/>
      <c r="O22" s="9" t="s">
        <v>54</v>
      </c>
    </row>
    <row r="23" spans="1:16" s="12" customFormat="1" ht="18" x14ac:dyDescent="0.35">
      <c r="A23" s="15"/>
      <c r="B23" s="54" t="s">
        <v>203</v>
      </c>
      <c r="C23" s="173" t="str">
        <f>VLOOKUP($C$19,DATA!A1:E49,5)</f>
        <v>County Here</v>
      </c>
      <c r="D23" s="174"/>
      <c r="E23" s="54"/>
      <c r="F23" s="54"/>
      <c r="G23" s="54"/>
      <c r="H23" s="54"/>
      <c r="I23"/>
      <c r="J23"/>
      <c r="O23" s="9" t="s">
        <v>98</v>
      </c>
    </row>
    <row r="24" spans="1:16" s="12" customFormat="1" ht="10.5" customHeight="1" x14ac:dyDescent="0.35">
      <c r="A24" s="17"/>
      <c r="B24" s="25"/>
      <c r="C24" s="26"/>
      <c r="D24" s="27"/>
      <c r="E24" s="28"/>
      <c r="F24" s="23"/>
      <c r="G24" s="19"/>
      <c r="H24" s="24"/>
      <c r="P24" s="9" t="s">
        <v>22</v>
      </c>
    </row>
    <row r="25" spans="1:16" s="12" customFormat="1" ht="15.75" customHeight="1" x14ac:dyDescent="0.35">
      <c r="A25" s="15"/>
      <c r="B25" s="16" t="s">
        <v>204</v>
      </c>
      <c r="C25" s="106"/>
      <c r="D25" s="107"/>
      <c r="E25" s="29"/>
      <c r="F25" s="22" t="s">
        <v>205</v>
      </c>
      <c r="G25" s="108"/>
      <c r="H25" s="109"/>
      <c r="P25" s="9" t="s">
        <v>206</v>
      </c>
    </row>
    <row r="26" spans="1:16" s="12" customFormat="1" ht="15.75" customHeight="1" x14ac:dyDescent="0.35">
      <c r="A26" s="13"/>
      <c r="B26" s="30" t="s">
        <v>207</v>
      </c>
      <c r="C26" s="31"/>
      <c r="D26" s="13"/>
      <c r="E26" s="13"/>
      <c r="F26" s="13"/>
      <c r="G26" s="13"/>
      <c r="H26" s="13"/>
      <c r="P26" s="9" t="s">
        <v>208</v>
      </c>
    </row>
    <row r="27" spans="1:16" s="12" customFormat="1" ht="15" x14ac:dyDescent="0.35">
      <c r="A27" s="17" t="s">
        <v>209</v>
      </c>
      <c r="B27" s="32" t="s">
        <v>210</v>
      </c>
      <c r="C27" s="33"/>
      <c r="D27" s="18"/>
      <c r="E27" s="18"/>
      <c r="F27" s="18"/>
      <c r="G27" s="18"/>
      <c r="H27" s="34"/>
      <c r="P27" s="9" t="s">
        <v>211</v>
      </c>
    </row>
    <row r="28" spans="1:16" s="20" customFormat="1" ht="15" x14ac:dyDescent="0.35">
      <c r="A28" s="17"/>
      <c r="B28" s="35" t="s">
        <v>212</v>
      </c>
      <c r="C28" s="18"/>
      <c r="D28" s="18"/>
      <c r="E28" s="18"/>
      <c r="F28" s="18"/>
      <c r="G28" s="18"/>
      <c r="H28" s="34"/>
      <c r="P28" s="9" t="s">
        <v>213</v>
      </c>
    </row>
    <row r="29" spans="1:16" s="12" customFormat="1" ht="15" x14ac:dyDescent="0.35">
      <c r="A29" s="17"/>
      <c r="B29" s="17"/>
      <c r="C29" s="36"/>
      <c r="D29" s="36"/>
      <c r="E29" s="36"/>
      <c r="F29" s="36"/>
      <c r="G29" s="36"/>
      <c r="H29" s="37"/>
      <c r="P29" s="9" t="s">
        <v>214</v>
      </c>
    </row>
    <row r="30" spans="1:16" s="12" customFormat="1" ht="15" x14ac:dyDescent="0.35">
      <c r="A30" s="110" t="s">
        <v>215</v>
      </c>
      <c r="B30" s="110"/>
      <c r="C30" s="110"/>
      <c r="D30" s="110"/>
      <c r="E30" s="110"/>
      <c r="F30" s="110"/>
      <c r="G30" s="38"/>
      <c r="H30" s="95"/>
      <c r="P30" s="9" t="s">
        <v>104</v>
      </c>
    </row>
    <row r="31" spans="1:16" s="12" customFormat="1" ht="15.6" x14ac:dyDescent="0.35">
      <c r="A31" s="148" t="s">
        <v>216</v>
      </c>
      <c r="B31" s="148"/>
      <c r="C31" s="148"/>
      <c r="D31" s="148"/>
      <c r="E31" s="148"/>
      <c r="F31" s="148"/>
      <c r="G31" s="148"/>
      <c r="H31" s="39"/>
      <c r="I31" s="40"/>
      <c r="P31" s="9" t="s">
        <v>217</v>
      </c>
    </row>
    <row r="32" spans="1:16" s="12" customFormat="1" ht="10.5" customHeight="1" x14ac:dyDescent="0.35">
      <c r="A32" s="41"/>
      <c r="B32" s="41"/>
      <c r="C32" s="41"/>
      <c r="D32" s="41"/>
      <c r="E32" s="41"/>
      <c r="F32" s="41"/>
      <c r="G32" s="41"/>
      <c r="H32" s="41"/>
      <c r="P32" s="9" t="s">
        <v>218</v>
      </c>
    </row>
    <row r="33" spans="1:17" s="12" customFormat="1" ht="16.2" x14ac:dyDescent="0.35">
      <c r="A33" s="149" t="s">
        <v>219</v>
      </c>
      <c r="B33" s="149"/>
      <c r="C33" s="149"/>
      <c r="D33" s="149"/>
      <c r="E33" s="149"/>
      <c r="F33" s="149"/>
      <c r="G33" s="149"/>
      <c r="H33" s="149"/>
      <c r="Q33" s="9" t="s">
        <v>220</v>
      </c>
    </row>
    <row r="34" spans="1:17" s="12" customFormat="1" ht="15" customHeight="1" x14ac:dyDescent="0.35">
      <c r="A34" s="150" t="s">
        <v>302</v>
      </c>
      <c r="B34" s="150"/>
      <c r="C34" s="150"/>
      <c r="D34" s="150"/>
      <c r="E34" s="150"/>
      <c r="F34" s="150"/>
      <c r="G34" s="150"/>
      <c r="H34" s="150"/>
      <c r="I34" s="42" t="s">
        <v>221</v>
      </c>
      <c r="P34" s="9" t="s">
        <v>222</v>
      </c>
    </row>
    <row r="35" spans="1:17" ht="15" customHeight="1" x14ac:dyDescent="0.3">
      <c r="A35" s="151" t="s">
        <v>223</v>
      </c>
      <c r="B35" s="151"/>
      <c r="C35" s="151"/>
      <c r="D35" s="151"/>
      <c r="E35" s="151"/>
      <c r="F35" s="151"/>
      <c r="G35" s="151"/>
      <c r="H35" s="151"/>
      <c r="I35" s="43"/>
      <c r="P35" s="9" t="s">
        <v>224</v>
      </c>
    </row>
    <row r="36" spans="1:17" s="12" customFormat="1" ht="10.5" customHeight="1" x14ac:dyDescent="0.35">
      <c r="A36" s="44"/>
      <c r="B36" s="44"/>
      <c r="C36" s="39"/>
      <c r="D36" s="39"/>
      <c r="E36" s="39"/>
      <c r="F36" s="39"/>
      <c r="G36" s="39"/>
      <c r="H36" s="45"/>
      <c r="P36" s="9" t="s">
        <v>30</v>
      </c>
    </row>
    <row r="37" spans="1:17" s="12" customFormat="1" ht="15" customHeight="1" x14ac:dyDescent="0.35">
      <c r="A37" s="13"/>
      <c r="B37" s="46" t="s">
        <v>225</v>
      </c>
      <c r="C37" s="13"/>
      <c r="D37" s="46"/>
      <c r="E37" s="46"/>
      <c r="F37" s="46"/>
      <c r="G37" s="46"/>
      <c r="H37" s="47"/>
      <c r="P37" s="9" t="s">
        <v>226</v>
      </c>
    </row>
    <row r="38" spans="1:17" s="12" customFormat="1" ht="15" customHeight="1" x14ac:dyDescent="0.35">
      <c r="A38" s="48">
        <v>1</v>
      </c>
      <c r="B38" s="105" t="s">
        <v>227</v>
      </c>
      <c r="C38" s="105"/>
      <c r="D38" s="105"/>
      <c r="E38" s="105"/>
      <c r="F38" s="105"/>
      <c r="G38" s="49"/>
      <c r="H38" s="50"/>
      <c r="P38" s="9" t="s">
        <v>228</v>
      </c>
    </row>
    <row r="39" spans="1:17" s="12" customFormat="1" ht="15" customHeight="1" x14ac:dyDescent="0.35">
      <c r="A39" s="48">
        <v>2</v>
      </c>
      <c r="B39" s="105" t="s">
        <v>229</v>
      </c>
      <c r="C39" s="105"/>
      <c r="D39" s="105"/>
      <c r="E39" s="105"/>
      <c r="F39" s="105"/>
      <c r="G39" s="49"/>
      <c r="H39" s="50"/>
      <c r="P39" s="9" t="s">
        <v>230</v>
      </c>
    </row>
    <row r="40" spans="1:17" s="12" customFormat="1" ht="15" customHeight="1" x14ac:dyDescent="0.35">
      <c r="A40" s="48">
        <v>3</v>
      </c>
      <c r="B40" s="105" t="s">
        <v>231</v>
      </c>
      <c r="C40" s="105"/>
      <c r="D40" s="105"/>
      <c r="E40" s="105"/>
      <c r="F40" s="105"/>
      <c r="G40" s="49"/>
      <c r="H40" s="50"/>
      <c r="P40" s="9" t="s">
        <v>232</v>
      </c>
    </row>
    <row r="41" spans="1:17" s="12" customFormat="1" ht="15" customHeight="1" x14ac:dyDescent="0.35">
      <c r="A41" s="48">
        <v>4</v>
      </c>
      <c r="B41" s="152" t="s">
        <v>233</v>
      </c>
      <c r="C41" s="152"/>
      <c r="D41" s="152"/>
      <c r="E41" s="152"/>
      <c r="F41" s="152"/>
      <c r="G41" s="49"/>
      <c r="H41" s="50"/>
      <c r="P41" s="9" t="s">
        <v>234</v>
      </c>
    </row>
    <row r="42" spans="1:17" s="12" customFormat="1" ht="15" customHeight="1" thickBot="1" x14ac:dyDescent="0.4">
      <c r="A42" s="51">
        <v>5</v>
      </c>
      <c r="B42" s="153" t="s">
        <v>235</v>
      </c>
      <c r="C42" s="153"/>
      <c r="D42" s="153"/>
      <c r="E42" s="153"/>
      <c r="F42" s="153"/>
      <c r="G42" s="52" t="s">
        <v>236</v>
      </c>
      <c r="H42" s="53">
        <f>SUM(H38:H41)</f>
        <v>0</v>
      </c>
      <c r="P42" s="9" t="s">
        <v>237</v>
      </c>
    </row>
    <row r="43" spans="1:17" s="12" customFormat="1" ht="15" customHeight="1" thickTop="1" x14ac:dyDescent="0.35">
      <c r="A43" s="48">
        <v>6</v>
      </c>
      <c r="B43" s="105" t="s">
        <v>238</v>
      </c>
      <c r="C43" s="105"/>
      <c r="D43" s="105"/>
      <c r="E43" s="105"/>
      <c r="F43" s="105"/>
      <c r="G43" s="154"/>
      <c r="H43" s="50"/>
      <c r="P43" s="9" t="s">
        <v>239</v>
      </c>
    </row>
    <row r="44" spans="1:17" s="12" customFormat="1" ht="7.5" customHeight="1" x14ac:dyDescent="0.35">
      <c r="A44" s="48"/>
      <c r="B44" s="54"/>
      <c r="C44" s="54"/>
      <c r="D44" s="54"/>
      <c r="E44" s="54"/>
      <c r="F44" s="54"/>
      <c r="G44" s="55"/>
      <c r="H44" s="56"/>
      <c r="P44" s="9" t="s">
        <v>240</v>
      </c>
    </row>
    <row r="45" spans="1:17" s="12" customFormat="1" ht="15" customHeight="1" thickBot="1" x14ac:dyDescent="0.4">
      <c r="A45" s="51">
        <v>7</v>
      </c>
      <c r="B45" s="155" t="s">
        <v>241</v>
      </c>
      <c r="C45" s="155"/>
      <c r="D45" s="155"/>
      <c r="E45" s="155"/>
      <c r="F45" s="155"/>
      <c r="G45" s="52" t="s">
        <v>236</v>
      </c>
      <c r="H45" s="53">
        <f>SUM(H42:H43)</f>
        <v>0</v>
      </c>
      <c r="P45" s="9" t="s">
        <v>242</v>
      </c>
    </row>
    <row r="46" spans="1:17" s="12" customFormat="1" ht="15" customHeight="1" thickTop="1" x14ac:dyDescent="0.35">
      <c r="A46" s="51"/>
      <c r="B46" s="57"/>
      <c r="C46" s="54"/>
      <c r="D46" s="54"/>
      <c r="E46" s="54"/>
      <c r="F46" s="54"/>
      <c r="G46" s="46"/>
      <c r="H46" s="58"/>
      <c r="P46" s="9" t="s">
        <v>243</v>
      </c>
    </row>
    <row r="47" spans="1:17" s="59" customFormat="1" ht="15" customHeight="1" x14ac:dyDescent="0.35">
      <c r="A47" s="151" t="s">
        <v>244</v>
      </c>
      <c r="B47" s="151"/>
      <c r="C47" s="151"/>
      <c r="D47" s="151"/>
      <c r="E47" s="151"/>
      <c r="F47" s="151"/>
      <c r="G47" s="151"/>
      <c r="H47" s="151"/>
      <c r="P47" s="9" t="s">
        <v>99</v>
      </c>
    </row>
    <row r="48" spans="1:17" s="59" customFormat="1" ht="10.5" customHeight="1" x14ac:dyDescent="0.35">
      <c r="A48" s="60"/>
      <c r="B48" s="60"/>
      <c r="C48" s="60"/>
      <c r="D48" s="60"/>
      <c r="E48" s="60"/>
      <c r="F48" s="60"/>
      <c r="G48" s="60"/>
      <c r="H48" s="60"/>
      <c r="P48" s="9" t="s">
        <v>245</v>
      </c>
    </row>
    <row r="49" spans="1:16" s="11" customFormat="1" ht="15" customHeight="1" x14ac:dyDescent="0.3">
      <c r="A49" s="61"/>
      <c r="B49" s="46" t="s">
        <v>246</v>
      </c>
      <c r="C49" s="13"/>
      <c r="D49" s="46"/>
      <c r="E49" s="46"/>
      <c r="F49" s="46"/>
      <c r="G49" s="46"/>
      <c r="H49" s="47"/>
      <c r="P49" s="9" t="s">
        <v>247</v>
      </c>
    </row>
    <row r="50" spans="1:16" s="12" customFormat="1" ht="15" customHeight="1" x14ac:dyDescent="0.35">
      <c r="A50" s="61">
        <v>8</v>
      </c>
      <c r="B50" s="105" t="s">
        <v>248</v>
      </c>
      <c r="C50" s="105"/>
      <c r="D50" s="105"/>
      <c r="E50" s="105"/>
      <c r="F50" s="105"/>
      <c r="G50" s="49"/>
      <c r="H50" s="50"/>
      <c r="P50" s="9" t="s">
        <v>249</v>
      </c>
    </row>
    <row r="51" spans="1:16" s="12" customFormat="1" ht="15" customHeight="1" x14ac:dyDescent="0.35">
      <c r="A51" s="61">
        <v>9</v>
      </c>
      <c r="B51" s="105" t="s">
        <v>250</v>
      </c>
      <c r="C51" s="105"/>
      <c r="D51" s="105"/>
      <c r="E51" s="105"/>
      <c r="F51" s="105"/>
      <c r="G51" s="49"/>
      <c r="H51" s="50"/>
      <c r="P51" s="9" t="s">
        <v>18</v>
      </c>
    </row>
    <row r="52" spans="1:16" s="12" customFormat="1" ht="15" customHeight="1" x14ac:dyDescent="0.35">
      <c r="A52" s="61"/>
      <c r="B52" s="62" t="s">
        <v>251</v>
      </c>
      <c r="C52" s="63"/>
      <c r="D52" s="63"/>
      <c r="E52" s="156"/>
      <c r="F52" s="157"/>
      <c r="G52" s="49"/>
      <c r="H52" s="47"/>
      <c r="P52" s="9" t="s">
        <v>80</v>
      </c>
    </row>
    <row r="53" spans="1:16" s="12" customFormat="1" ht="15" customHeight="1" x14ac:dyDescent="0.35">
      <c r="A53" s="61"/>
      <c r="B53" s="62" t="s">
        <v>252</v>
      </c>
      <c r="C53" s="63"/>
      <c r="D53" s="63"/>
      <c r="E53" s="156"/>
      <c r="F53" s="157"/>
      <c r="G53" s="49"/>
      <c r="H53" s="47"/>
      <c r="P53" s="9" t="s">
        <v>253</v>
      </c>
    </row>
    <row r="54" spans="1:16" s="11" customFormat="1" ht="15" customHeight="1" x14ac:dyDescent="0.3">
      <c r="A54" s="61">
        <v>10</v>
      </c>
      <c r="B54" s="105" t="s">
        <v>254</v>
      </c>
      <c r="C54" s="105"/>
      <c r="D54" s="105"/>
      <c r="E54" s="105"/>
      <c r="F54" s="105"/>
      <c r="G54" s="49"/>
      <c r="H54" s="50"/>
      <c r="P54" s="9" t="s">
        <v>255</v>
      </c>
    </row>
    <row r="55" spans="1:16" s="64" customFormat="1" ht="15" customHeight="1" x14ac:dyDescent="0.35">
      <c r="A55" s="61">
        <v>11</v>
      </c>
      <c r="B55" s="105" t="s">
        <v>256</v>
      </c>
      <c r="C55" s="105"/>
      <c r="D55" s="105"/>
      <c r="E55" s="105"/>
      <c r="F55" s="105"/>
      <c r="G55" s="49"/>
      <c r="H55" s="50"/>
      <c r="P55" s="9" t="s">
        <v>76</v>
      </c>
    </row>
    <row r="56" spans="1:16" ht="15" customHeight="1" x14ac:dyDescent="0.3">
      <c r="A56" s="61">
        <v>12</v>
      </c>
      <c r="B56" s="105" t="s">
        <v>257</v>
      </c>
      <c r="C56" s="105"/>
      <c r="D56" s="105"/>
      <c r="E56" s="105"/>
      <c r="F56" s="105"/>
      <c r="G56" s="49"/>
      <c r="H56" s="50"/>
      <c r="P56" s="9" t="s">
        <v>258</v>
      </c>
    </row>
    <row r="57" spans="1:16" ht="15" customHeight="1" thickBot="1" x14ac:dyDescent="0.35">
      <c r="A57" s="41">
        <v>13</v>
      </c>
      <c r="B57" s="155" t="s">
        <v>259</v>
      </c>
      <c r="C57" s="155"/>
      <c r="D57" s="155"/>
      <c r="E57" s="155"/>
      <c r="F57" s="155"/>
      <c r="G57" s="52" t="s">
        <v>236</v>
      </c>
      <c r="H57" s="65">
        <f>SUM(H50:H56)</f>
        <v>0</v>
      </c>
      <c r="P57" s="66" t="s">
        <v>260</v>
      </c>
    </row>
    <row r="58" spans="1:16" ht="7.5" customHeight="1" thickTop="1" x14ac:dyDescent="0.3">
      <c r="A58" s="67"/>
      <c r="B58" s="68"/>
      <c r="C58" s="68"/>
      <c r="D58" s="68"/>
      <c r="E58" s="68"/>
      <c r="F58" s="68"/>
      <c r="G58" s="69"/>
      <c r="H58" s="47"/>
      <c r="P58" s="9" t="s">
        <v>261</v>
      </c>
    </row>
    <row r="59" spans="1:16" ht="15" customHeight="1" thickBot="1" x14ac:dyDescent="0.35">
      <c r="A59" s="41">
        <v>14</v>
      </c>
      <c r="B59" s="155" t="s">
        <v>262</v>
      </c>
      <c r="C59" s="155"/>
      <c r="D59" s="155"/>
      <c r="E59" s="155"/>
      <c r="F59" s="155"/>
      <c r="G59" s="52" t="s">
        <v>236</v>
      </c>
      <c r="H59" s="53">
        <f>H45-H57</f>
        <v>0</v>
      </c>
      <c r="P59" s="9" t="s">
        <v>263</v>
      </c>
    </row>
    <row r="60" spans="1:16" ht="24.75" customHeight="1" thickTop="1" x14ac:dyDescent="0.3">
      <c r="A60" s="70"/>
      <c r="B60" s="71"/>
      <c r="C60" s="71"/>
      <c r="D60" s="71"/>
      <c r="E60" s="71"/>
      <c r="F60" s="71"/>
      <c r="G60" s="71"/>
      <c r="H60" s="72"/>
      <c r="P60" s="9" t="s">
        <v>264</v>
      </c>
    </row>
    <row r="61" spans="1:16" s="73" customFormat="1" ht="15" customHeight="1" x14ac:dyDescent="0.3">
      <c r="A61" s="149" t="s">
        <v>265</v>
      </c>
      <c r="B61" s="149"/>
      <c r="C61" s="149"/>
      <c r="D61" s="149"/>
      <c r="E61" s="149"/>
      <c r="F61" s="149"/>
      <c r="G61" s="149"/>
      <c r="H61" s="149"/>
      <c r="P61" s="9" t="s">
        <v>266</v>
      </c>
    </row>
    <row r="62" spans="1:16" ht="15" customHeight="1" x14ac:dyDescent="0.3">
      <c r="A62" s="158" t="s">
        <v>303</v>
      </c>
      <c r="B62" s="158"/>
      <c r="C62" s="158"/>
      <c r="D62" s="158"/>
      <c r="E62" s="158"/>
      <c r="F62" s="158"/>
      <c r="G62" s="158"/>
      <c r="H62" s="158"/>
      <c r="P62" s="9" t="s">
        <v>175</v>
      </c>
    </row>
    <row r="63" spans="1:16" ht="10.5" customHeight="1" x14ac:dyDescent="0.3">
      <c r="A63" s="60"/>
      <c r="B63" s="60"/>
      <c r="C63" s="60"/>
      <c r="D63" s="60"/>
      <c r="E63" s="60"/>
      <c r="F63" s="60"/>
      <c r="G63" s="60"/>
      <c r="H63" s="60"/>
      <c r="P63" s="9" t="s">
        <v>267</v>
      </c>
    </row>
    <row r="64" spans="1:16" ht="15" customHeight="1" x14ac:dyDescent="0.3">
      <c r="A64" s="74">
        <v>15</v>
      </c>
      <c r="B64" s="159" t="s">
        <v>268</v>
      </c>
      <c r="C64" s="160"/>
      <c r="D64" s="160"/>
      <c r="E64" s="160"/>
      <c r="F64" s="160"/>
      <c r="G64" s="75"/>
      <c r="H64" s="50"/>
      <c r="P64" s="9" t="s">
        <v>269</v>
      </c>
    </row>
    <row r="65" spans="1:16" ht="15" customHeight="1" x14ac:dyDescent="0.3">
      <c r="A65" s="61">
        <v>16</v>
      </c>
      <c r="B65" s="175" t="s">
        <v>270</v>
      </c>
      <c r="C65" s="175"/>
      <c r="D65" s="175"/>
      <c r="E65" s="175"/>
      <c r="F65" s="175"/>
      <c r="G65" s="49"/>
      <c r="H65" s="50"/>
      <c r="P65" s="9" t="s">
        <v>271</v>
      </c>
    </row>
    <row r="66" spans="1:16" ht="15" customHeight="1" x14ac:dyDescent="0.3">
      <c r="A66" s="61">
        <v>17</v>
      </c>
      <c r="B66" s="105" t="s">
        <v>272</v>
      </c>
      <c r="C66" s="105"/>
      <c r="D66" s="105"/>
      <c r="E66" s="105"/>
      <c r="F66" s="105"/>
      <c r="G66" s="49"/>
      <c r="H66" s="50"/>
      <c r="P66" s="9" t="s">
        <v>273</v>
      </c>
    </row>
    <row r="67" spans="1:16" ht="15" customHeight="1" x14ac:dyDescent="0.3">
      <c r="A67" s="61">
        <v>18</v>
      </c>
      <c r="B67" s="105" t="s">
        <v>274</v>
      </c>
      <c r="C67" s="105"/>
      <c r="D67" s="105"/>
      <c r="E67" s="105"/>
      <c r="F67" s="105"/>
      <c r="G67" s="49"/>
      <c r="H67" s="50"/>
      <c r="P67" s="9" t="s">
        <v>46</v>
      </c>
    </row>
    <row r="68" spans="1:16" ht="15" customHeight="1" thickBot="1" x14ac:dyDescent="0.35">
      <c r="A68" s="41">
        <v>19</v>
      </c>
      <c r="B68" s="155" t="s">
        <v>275</v>
      </c>
      <c r="C68" s="155"/>
      <c r="D68" s="155"/>
      <c r="E68" s="155"/>
      <c r="F68" s="155"/>
      <c r="G68" s="52" t="s">
        <v>236</v>
      </c>
      <c r="H68" s="53">
        <f>SUM(H64:H67)</f>
        <v>0</v>
      </c>
      <c r="P68" s="9" t="s">
        <v>276</v>
      </c>
    </row>
    <row r="69" spans="1:16" ht="6" customHeight="1" thickTop="1" x14ac:dyDescent="0.3">
      <c r="A69" s="76"/>
      <c r="B69" s="77"/>
      <c r="C69" s="77"/>
      <c r="D69" s="77"/>
      <c r="E69" s="77"/>
      <c r="F69" s="77"/>
      <c r="G69" s="78"/>
      <c r="H69" s="79"/>
      <c r="P69" s="9" t="s">
        <v>277</v>
      </c>
    </row>
    <row r="70" spans="1:16" ht="6" customHeight="1" x14ac:dyDescent="0.3">
      <c r="A70" s="13"/>
      <c r="B70" s="13"/>
      <c r="C70" s="13"/>
      <c r="D70" s="13"/>
      <c r="E70" s="13"/>
      <c r="F70" s="13"/>
      <c r="G70" s="49"/>
      <c r="H70" s="14"/>
      <c r="P70" s="9" t="s">
        <v>278</v>
      </c>
    </row>
    <row r="71" spans="1:16" ht="15" customHeight="1" x14ac:dyDescent="0.3">
      <c r="A71" s="41">
        <v>20</v>
      </c>
      <c r="B71" s="161" t="s">
        <v>279</v>
      </c>
      <c r="C71" s="161"/>
      <c r="D71" s="161"/>
      <c r="E71" s="161"/>
      <c r="F71" s="161"/>
      <c r="G71" s="49"/>
      <c r="H71" s="50"/>
      <c r="P71" s="9" t="s">
        <v>280</v>
      </c>
    </row>
    <row r="72" spans="1:16" ht="6" customHeight="1" x14ac:dyDescent="0.3">
      <c r="A72" s="80"/>
      <c r="B72" s="81"/>
      <c r="C72" s="81"/>
      <c r="D72" s="81"/>
      <c r="E72" s="81"/>
      <c r="F72" s="81"/>
      <c r="G72" s="82"/>
      <c r="H72" s="83"/>
      <c r="P72" s="9" t="s">
        <v>281</v>
      </c>
    </row>
    <row r="73" spans="1:16" ht="6" customHeight="1" x14ac:dyDescent="0.3">
      <c r="A73" s="67"/>
      <c r="B73" s="176"/>
      <c r="C73" s="176"/>
      <c r="D73" s="176"/>
      <c r="E73" s="176"/>
      <c r="F73" s="176"/>
      <c r="G73" s="84"/>
      <c r="H73" s="47"/>
      <c r="P73" s="9" t="s">
        <v>13</v>
      </c>
    </row>
    <row r="74" spans="1:16" ht="15" customHeight="1" x14ac:dyDescent="0.3">
      <c r="A74" s="41">
        <v>21</v>
      </c>
      <c r="B74" s="161" t="s">
        <v>282</v>
      </c>
      <c r="C74" s="161"/>
      <c r="D74" s="161"/>
      <c r="E74" s="161"/>
      <c r="F74" s="161"/>
      <c r="G74" s="52" t="s">
        <v>236</v>
      </c>
      <c r="H74" s="85">
        <f>H68-H71</f>
        <v>0</v>
      </c>
      <c r="P74" s="9" t="s">
        <v>283</v>
      </c>
    </row>
    <row r="75" spans="1:16" ht="6" customHeight="1" x14ac:dyDescent="0.3">
      <c r="A75" s="80"/>
      <c r="B75" s="81"/>
      <c r="C75" s="81"/>
      <c r="D75" s="81"/>
      <c r="E75" s="81"/>
      <c r="F75" s="81"/>
      <c r="G75" s="82"/>
      <c r="H75" s="83"/>
      <c r="P75" s="9" t="s">
        <v>59</v>
      </c>
    </row>
    <row r="76" spans="1:16" ht="6" customHeight="1" x14ac:dyDescent="0.3">
      <c r="A76" s="61"/>
      <c r="B76" s="13"/>
      <c r="C76" s="13"/>
      <c r="D76" s="13"/>
      <c r="E76" s="13"/>
      <c r="F76" s="13"/>
      <c r="G76" s="49"/>
      <c r="H76" s="14"/>
      <c r="P76" s="9" t="s">
        <v>284</v>
      </c>
    </row>
    <row r="77" spans="1:16" ht="15" customHeight="1" thickBot="1" x14ac:dyDescent="0.35">
      <c r="A77" s="41">
        <v>22</v>
      </c>
      <c r="B77" s="161" t="s">
        <v>285</v>
      </c>
      <c r="C77" s="161"/>
      <c r="D77" s="161"/>
      <c r="E77" s="161"/>
      <c r="F77" s="161"/>
      <c r="G77" s="52" t="s">
        <v>236</v>
      </c>
      <c r="H77" s="53">
        <f>H71+H74</f>
        <v>0</v>
      </c>
      <c r="P77" s="9" t="s">
        <v>286</v>
      </c>
    </row>
    <row r="78" spans="1:16" ht="15.75" customHeight="1" thickTop="1" x14ac:dyDescent="0.3">
      <c r="A78" s="13"/>
      <c r="B78" s="62"/>
      <c r="C78" s="13"/>
      <c r="D78" s="13"/>
      <c r="E78" s="13"/>
      <c r="F78" s="13"/>
      <c r="G78" s="13"/>
      <c r="H78" s="14"/>
      <c r="P78" s="9" t="s">
        <v>287</v>
      </c>
    </row>
    <row r="79" spans="1:16" s="55" customFormat="1" x14ac:dyDescent="0.3">
      <c r="A79" s="162" t="s">
        <v>288</v>
      </c>
      <c r="B79" s="163"/>
      <c r="C79" s="163"/>
      <c r="D79" s="163"/>
      <c r="E79" s="163"/>
      <c r="F79" s="163"/>
      <c r="G79" s="163"/>
      <c r="H79" s="163"/>
      <c r="P79" s="9" t="s">
        <v>289</v>
      </c>
    </row>
    <row r="80" spans="1:16" x14ac:dyDescent="0.3">
      <c r="A80" s="164"/>
      <c r="B80" s="165"/>
      <c r="C80" s="165"/>
      <c r="D80" s="165"/>
      <c r="E80" s="165"/>
      <c r="F80" s="165"/>
      <c r="G80" s="165"/>
      <c r="H80" s="166"/>
      <c r="P80" s="9" t="s">
        <v>290</v>
      </c>
    </row>
    <row r="81" spans="1:16" x14ac:dyDescent="0.3">
      <c r="A81" s="167"/>
      <c r="B81" s="168"/>
      <c r="C81" s="168"/>
      <c r="D81" s="168"/>
      <c r="E81" s="168"/>
      <c r="F81" s="168"/>
      <c r="G81" s="168"/>
      <c r="H81" s="169"/>
      <c r="P81" s="9" t="s">
        <v>291</v>
      </c>
    </row>
    <row r="82" spans="1:16" x14ac:dyDescent="0.3">
      <c r="A82" s="167"/>
      <c r="B82" s="168"/>
      <c r="C82" s="168"/>
      <c r="D82" s="168"/>
      <c r="E82" s="168"/>
      <c r="F82" s="168"/>
      <c r="G82" s="168"/>
      <c r="H82" s="169"/>
      <c r="P82" s="9" t="s">
        <v>292</v>
      </c>
    </row>
    <row r="83" spans="1:16" x14ac:dyDescent="0.3">
      <c r="A83" s="167"/>
      <c r="B83" s="168"/>
      <c r="C83" s="168"/>
      <c r="D83" s="168"/>
      <c r="E83" s="168"/>
      <c r="F83" s="168"/>
      <c r="G83" s="168"/>
      <c r="H83" s="169"/>
      <c r="P83" s="9" t="s">
        <v>293</v>
      </c>
    </row>
    <row r="84" spans="1:16" x14ac:dyDescent="0.3">
      <c r="A84" s="167"/>
      <c r="B84" s="168"/>
      <c r="C84" s="168"/>
      <c r="D84" s="168"/>
      <c r="E84" s="168"/>
      <c r="F84" s="168"/>
      <c r="G84" s="168"/>
      <c r="H84" s="169"/>
      <c r="P84" s="9" t="s">
        <v>294</v>
      </c>
    </row>
    <row r="85" spans="1:16" x14ac:dyDescent="0.3">
      <c r="A85" s="167"/>
      <c r="B85" s="168"/>
      <c r="C85" s="168"/>
      <c r="D85" s="168"/>
      <c r="E85" s="168"/>
      <c r="F85" s="168"/>
      <c r="G85" s="168"/>
      <c r="H85" s="169"/>
      <c r="P85" s="9" t="s">
        <v>295</v>
      </c>
    </row>
    <row r="86" spans="1:16" x14ac:dyDescent="0.3">
      <c r="A86" s="167"/>
      <c r="B86" s="168"/>
      <c r="C86" s="168"/>
      <c r="D86" s="168"/>
      <c r="E86" s="168"/>
      <c r="F86" s="168"/>
      <c r="G86" s="168"/>
      <c r="H86" s="169"/>
      <c r="P86" s="9" t="s">
        <v>296</v>
      </c>
    </row>
    <row r="87" spans="1:16" x14ac:dyDescent="0.3">
      <c r="A87" s="170"/>
      <c r="B87" s="171"/>
      <c r="C87" s="171"/>
      <c r="D87" s="171"/>
      <c r="E87" s="171"/>
      <c r="F87" s="171"/>
      <c r="G87" s="171"/>
      <c r="H87" s="172"/>
      <c r="P87" s="9" t="s">
        <v>297</v>
      </c>
    </row>
    <row r="88" spans="1:16" x14ac:dyDescent="0.3">
      <c r="A88" s="86"/>
      <c r="B88" s="86"/>
      <c r="C88" s="86"/>
      <c r="D88" s="86"/>
      <c r="E88" s="86"/>
      <c r="F88" s="86"/>
      <c r="G88" s="86"/>
      <c r="H88" s="86"/>
      <c r="P88" s="9" t="s">
        <v>298</v>
      </c>
    </row>
    <row r="89" spans="1:16" x14ac:dyDescent="0.3">
      <c r="A89" s="87"/>
      <c r="B89" s="87"/>
      <c r="C89" s="87"/>
      <c r="D89" s="87"/>
      <c r="E89" s="87"/>
      <c r="F89" s="87"/>
      <c r="G89" s="87"/>
      <c r="H89" s="87"/>
      <c r="P89" s="9" t="s">
        <v>108</v>
      </c>
    </row>
    <row r="90" spans="1:16" x14ac:dyDescent="0.3">
      <c r="A90" s="88"/>
      <c r="B90" s="88"/>
      <c r="C90" s="88"/>
      <c r="D90" s="88"/>
      <c r="E90" s="88"/>
      <c r="F90" s="88"/>
      <c r="G90" s="88"/>
      <c r="H90" s="89"/>
    </row>
  </sheetData>
  <sheetProtection algorithmName="SHA-512" hashValue="gYj2SZiC0kMgRQ5ecMO0rG9xEeSlnak2ar1mjA6afZIDh8Gj3UfO4rj2T6HdIrNfpfCx61v76reKOkQpVhX7CA==" saltValue="A1xgFMOHaiSG3+0QQ+OmxA==" spinCount="100000" sheet="1" objects="1" scenarios="1"/>
  <mergeCells count="47">
    <mergeCell ref="B74:F74"/>
    <mergeCell ref="B77:F77"/>
    <mergeCell ref="A79:H79"/>
    <mergeCell ref="A80:H87"/>
    <mergeCell ref="C20:H20"/>
    <mergeCell ref="B21:C21"/>
    <mergeCell ref="D21:H21"/>
    <mergeCell ref="C22:H22"/>
    <mergeCell ref="C23:D23"/>
    <mergeCell ref="B65:F65"/>
    <mergeCell ref="B66:F66"/>
    <mergeCell ref="B67:F67"/>
    <mergeCell ref="B68:F68"/>
    <mergeCell ref="B71:F71"/>
    <mergeCell ref="B73:F73"/>
    <mergeCell ref="B56:F56"/>
    <mergeCell ref="B57:F57"/>
    <mergeCell ref="B59:F59"/>
    <mergeCell ref="A61:H61"/>
    <mergeCell ref="A62:H62"/>
    <mergeCell ref="B64:F64"/>
    <mergeCell ref="B55:F55"/>
    <mergeCell ref="B40:F40"/>
    <mergeCell ref="B41:F41"/>
    <mergeCell ref="B42:F42"/>
    <mergeCell ref="B43:G43"/>
    <mergeCell ref="B45:F45"/>
    <mergeCell ref="A47:H47"/>
    <mergeCell ref="B50:F50"/>
    <mergeCell ref="B51:F51"/>
    <mergeCell ref="E52:F52"/>
    <mergeCell ref="E53:F53"/>
    <mergeCell ref="B54:F54"/>
    <mergeCell ref="B39:F39"/>
    <mergeCell ref="C25:D25"/>
    <mergeCell ref="G25:H25"/>
    <mergeCell ref="A30:F30"/>
    <mergeCell ref="A1:D4"/>
    <mergeCell ref="F1:H4"/>
    <mergeCell ref="A5:H5"/>
    <mergeCell ref="A6:H9"/>
    <mergeCell ref="A10:H17"/>
    <mergeCell ref="A31:G31"/>
    <mergeCell ref="A33:H33"/>
    <mergeCell ref="A34:H34"/>
    <mergeCell ref="A35:H35"/>
    <mergeCell ref="B38:F38"/>
  </mergeCells>
  <dataValidations count="9">
    <dataValidation type="whole" operator="greaterThan" allowBlank="1" showInputMessage="1" showErrorMessage="1" error="Please round amount to nearest dollar." sqref="H49 H58 H60 H52:H53 H72:H73 H46 H75:H76 H69:H70" xr:uid="{00000000-0002-0000-0000-000000000000}">
      <formula1>0</formula1>
    </dataValidation>
    <dataValidation type="whole" operator="lessThan" allowBlank="1" showInputMessage="1" showErrorMessage="1" sqref="C27" xr:uid="{00000000-0002-0000-0000-000001000000}">
      <formula1>100</formula1>
    </dataValidation>
    <dataValidation type="whole" operator="greaterThan" allowBlank="1" showInputMessage="1" showErrorMessage="1" error="Please round amount to nearest dollar." sqref="H44" xr:uid="{00000000-0002-0000-0000-000002000000}">
      <formula1>-1</formula1>
    </dataValidation>
    <dataValidation type="custom" allowBlank="1" showInputMessage="1" showErrorMessage="1" promptTitle="Telephone" prompt="Enter a 10 digit phone number with no punctuation _x000a_ie: 4024712171" sqref="C25:D25" xr:uid="{00000000-0002-0000-0000-000003000000}">
      <formula1>AND(ISNUMBER(C25),LEN(C25)=10)</formula1>
    </dataValidation>
    <dataValidation operator="lessThan" allowBlank="1" showInputMessage="1" showErrorMessage="1" error="Select From Drop Down" sqref="C24:E24" xr:uid="{00000000-0002-0000-0000-000004000000}"/>
    <dataValidation type="custom" allowBlank="1" showInputMessage="1" showErrorMessage="1" promptTitle="FAX Number" prompt="Enter a 10 digit phone number with no punctuation _x000a_ie: 4024712171_x000a_" sqref="G25:H25" xr:uid="{00000000-0002-0000-0000-000005000000}">
      <formula1>AND(ISNUMBER(C25),LEN(C25)=10)</formula1>
    </dataValidation>
    <dataValidation allowBlank="1" showErrorMessage="1" sqref="E25" xr:uid="{00000000-0002-0000-0000-000006000000}"/>
    <dataValidation type="textLength" operator="lessThanOrEqual" allowBlank="1" showInputMessage="1" showErrorMessage="1" errorTitle="Character Limit" error="Max number of characters reached.  There is a limiit of 850 characters in this field.  Please send a separate document if additional space is required." prompt="Limit of 850 characters in this field." sqref="A80:H87" xr:uid="{00000000-0002-0000-0000-000007000000}">
      <formula1>850</formula1>
    </dataValidation>
    <dataValidation operator="greaterThan" allowBlank="1" showInputMessage="1" showErrorMessage="1" error="Please round amount to nearest dollar." sqref="H38:H41 H50:H51 H54:H56 H64:H67 H71 H43" xr:uid="{00000000-0002-0000-0000-000008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Pick License Number" prompt="Click on the down arrow next to the license number box to select your DDS license number from the list.  Once a license number is selected the balance of the name and address fields will auto populate." xr:uid="{00000000-0002-0000-0000-000009000000}">
          <x14:formula1>
            <xm:f>DATA!$A$2:$A$49</xm:f>
          </x14:formula1>
          <xm:sqref>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2"/>
  <dimension ref="A1:F49"/>
  <sheetViews>
    <sheetView workbookViewId="0">
      <selection activeCell="C17" sqref="C17"/>
    </sheetView>
  </sheetViews>
  <sheetFormatPr defaultColWidth="39.6640625" defaultRowHeight="14.4" x14ac:dyDescent="0.3"/>
  <cols>
    <col min="1" max="1" width="8.5546875" style="8" customWidth="1"/>
    <col min="2" max="2" width="39.6640625" style="8"/>
    <col min="4" max="6" width="39.6640625" style="8"/>
  </cols>
  <sheetData>
    <row r="1" spans="1:6" ht="15" thickBot="1" x14ac:dyDescent="0.35">
      <c r="A1" s="1" t="s">
        <v>0</v>
      </c>
      <c r="B1" s="2" t="s">
        <v>1</v>
      </c>
      <c r="C1" s="1" t="s">
        <v>2</v>
      </c>
      <c r="D1" s="1" t="s">
        <v>3</v>
      </c>
      <c r="E1" s="3" t="s">
        <v>4</v>
      </c>
      <c r="F1"/>
    </row>
    <row r="2" spans="1:6" ht="18" thickBot="1" x14ac:dyDescent="0.35">
      <c r="A2" s="4">
        <v>0</v>
      </c>
      <c r="B2" s="5" t="s">
        <v>5</v>
      </c>
      <c r="C2" s="6" t="s">
        <v>6</v>
      </c>
      <c r="D2" s="4" t="s">
        <v>7</v>
      </c>
      <c r="E2" s="7" t="s">
        <v>8</v>
      </c>
      <c r="F2"/>
    </row>
    <row r="3" spans="1:6" s="101" customFormat="1" ht="18" customHeight="1" thickBot="1" x14ac:dyDescent="0.35">
      <c r="A3" s="97" t="s">
        <v>9</v>
      </c>
      <c r="B3" s="98" t="s">
        <v>10</v>
      </c>
      <c r="C3" s="99" t="s">
        <v>11</v>
      </c>
      <c r="D3" s="97" t="s">
        <v>12</v>
      </c>
      <c r="E3" s="100" t="s">
        <v>13</v>
      </c>
    </row>
    <row r="4" spans="1:6" s="101" customFormat="1" ht="18" customHeight="1" thickBot="1" x14ac:dyDescent="0.35">
      <c r="A4" s="97" t="s">
        <v>14</v>
      </c>
      <c r="B4" s="98" t="s">
        <v>15</v>
      </c>
      <c r="C4" s="99" t="s">
        <v>16</v>
      </c>
      <c r="D4" s="97" t="s">
        <v>17</v>
      </c>
      <c r="E4" s="100" t="s">
        <v>18</v>
      </c>
    </row>
    <row r="5" spans="1:6" s="101" customFormat="1" ht="18" customHeight="1" thickBot="1" x14ac:dyDescent="0.35">
      <c r="A5" s="97" t="s">
        <v>19</v>
      </c>
      <c r="B5" s="98" t="s">
        <v>15</v>
      </c>
      <c r="C5" s="99" t="s">
        <v>20</v>
      </c>
      <c r="D5" s="97" t="s">
        <v>21</v>
      </c>
      <c r="E5" s="100" t="s">
        <v>22</v>
      </c>
    </row>
    <row r="6" spans="1:6" s="101" customFormat="1" ht="18" customHeight="1" thickBot="1" x14ac:dyDescent="0.35">
      <c r="A6" s="97" t="s">
        <v>23</v>
      </c>
      <c r="B6" s="98" t="s">
        <v>10</v>
      </c>
      <c r="C6" s="99" t="s">
        <v>24</v>
      </c>
      <c r="D6" s="97" t="s">
        <v>25</v>
      </c>
      <c r="E6" s="100" t="s">
        <v>22</v>
      </c>
    </row>
    <row r="7" spans="1:6" s="101" customFormat="1" ht="18" customHeight="1" thickBot="1" x14ac:dyDescent="0.35">
      <c r="A7" s="97" t="s">
        <v>26</v>
      </c>
      <c r="B7" s="98" t="s">
        <v>27</v>
      </c>
      <c r="C7" s="99" t="s">
        <v>28</v>
      </c>
      <c r="D7" s="97" t="s">
        <v>29</v>
      </c>
      <c r="E7" s="100" t="s">
        <v>30</v>
      </c>
    </row>
    <row r="8" spans="1:6" s="101" customFormat="1" ht="18" customHeight="1" thickBot="1" x14ac:dyDescent="0.35">
      <c r="A8" s="97" t="s">
        <v>31</v>
      </c>
      <c r="B8" s="98" t="s">
        <v>32</v>
      </c>
      <c r="C8" s="99" t="s">
        <v>33</v>
      </c>
      <c r="D8" s="97" t="s">
        <v>34</v>
      </c>
      <c r="E8" s="100" t="s">
        <v>35</v>
      </c>
    </row>
    <row r="9" spans="1:6" s="101" customFormat="1" ht="18" customHeight="1" thickBot="1" x14ac:dyDescent="0.35">
      <c r="A9" s="97" t="s">
        <v>36</v>
      </c>
      <c r="B9" s="98" t="s">
        <v>37</v>
      </c>
      <c r="C9" s="99" t="s">
        <v>38</v>
      </c>
      <c r="D9" s="97" t="s">
        <v>39</v>
      </c>
      <c r="E9" s="100" t="s">
        <v>22</v>
      </c>
    </row>
    <row r="10" spans="1:6" s="101" customFormat="1" ht="18" customHeight="1" thickBot="1" x14ac:dyDescent="0.35">
      <c r="A10" s="97" t="s">
        <v>40</v>
      </c>
      <c r="B10" s="98" t="s">
        <v>37</v>
      </c>
      <c r="C10" s="99" t="s">
        <v>41</v>
      </c>
      <c r="D10" s="97" t="s">
        <v>42</v>
      </c>
      <c r="E10" s="100" t="s">
        <v>18</v>
      </c>
    </row>
    <row r="11" spans="1:6" s="101" customFormat="1" ht="18" customHeight="1" thickBot="1" x14ac:dyDescent="0.35">
      <c r="A11" s="97" t="s">
        <v>43</v>
      </c>
      <c r="B11" s="98" t="s">
        <v>37</v>
      </c>
      <c r="C11" s="99" t="s">
        <v>44</v>
      </c>
      <c r="D11" s="97" t="s">
        <v>45</v>
      </c>
      <c r="E11" s="100" t="s">
        <v>13</v>
      </c>
    </row>
    <row r="12" spans="1:6" s="101" customFormat="1" ht="18" customHeight="1" thickBot="1" x14ac:dyDescent="0.35">
      <c r="A12" s="97" t="s">
        <v>48</v>
      </c>
      <c r="B12" s="98" t="s">
        <v>10</v>
      </c>
      <c r="C12" s="99" t="s">
        <v>49</v>
      </c>
      <c r="D12" s="97" t="s">
        <v>50</v>
      </c>
      <c r="E12" s="100" t="s">
        <v>30</v>
      </c>
    </row>
    <row r="13" spans="1:6" s="101" customFormat="1" ht="18" customHeight="1" thickBot="1" x14ac:dyDescent="0.35">
      <c r="A13" s="97" t="s">
        <v>51</v>
      </c>
      <c r="B13" s="98" t="s">
        <v>10</v>
      </c>
      <c r="C13" s="99" t="s">
        <v>52</v>
      </c>
      <c r="D13" s="97" t="s">
        <v>53</v>
      </c>
      <c r="E13" s="100" t="s">
        <v>54</v>
      </c>
    </row>
    <row r="14" spans="1:6" s="101" customFormat="1" ht="18" customHeight="1" thickBot="1" x14ac:dyDescent="0.35">
      <c r="A14" s="97" t="s">
        <v>55</v>
      </c>
      <c r="B14" s="98" t="s">
        <v>56</v>
      </c>
      <c r="C14" s="99" t="s">
        <v>57</v>
      </c>
      <c r="D14" s="97" t="s">
        <v>58</v>
      </c>
      <c r="E14" s="100" t="s">
        <v>59</v>
      </c>
    </row>
    <row r="15" spans="1:6" s="101" customFormat="1" ht="18" customHeight="1" thickBot="1" x14ac:dyDescent="0.35">
      <c r="A15" s="97" t="s">
        <v>60</v>
      </c>
      <c r="B15" s="98" t="s">
        <v>56</v>
      </c>
      <c r="C15" s="99" t="s">
        <v>61</v>
      </c>
      <c r="D15" s="97" t="s">
        <v>62</v>
      </c>
      <c r="E15" s="100" t="s">
        <v>30</v>
      </c>
    </row>
    <row r="16" spans="1:6" s="101" customFormat="1" ht="18" customHeight="1" thickBot="1" x14ac:dyDescent="0.35">
      <c r="A16" s="97" t="s">
        <v>63</v>
      </c>
      <c r="B16" s="98" t="s">
        <v>56</v>
      </c>
      <c r="C16" s="99" t="s">
        <v>64</v>
      </c>
      <c r="D16" s="97" t="s">
        <v>65</v>
      </c>
      <c r="E16" s="100" t="s">
        <v>66</v>
      </c>
    </row>
    <row r="17" spans="1:5" s="101" customFormat="1" ht="18" customHeight="1" thickBot="1" x14ac:dyDescent="0.35">
      <c r="A17" s="97" t="s">
        <v>67</v>
      </c>
      <c r="B17" s="98" t="s">
        <v>56</v>
      </c>
      <c r="C17" s="99" t="s">
        <v>68</v>
      </c>
      <c r="D17" s="97" t="s">
        <v>69</v>
      </c>
      <c r="E17" s="100" t="s">
        <v>35</v>
      </c>
    </row>
    <row r="18" spans="1:5" s="101" customFormat="1" ht="18" customHeight="1" thickBot="1" x14ac:dyDescent="0.35">
      <c r="A18" s="97" t="s">
        <v>70</v>
      </c>
      <c r="B18" s="98" t="s">
        <v>56</v>
      </c>
      <c r="C18" s="99" t="s">
        <v>71</v>
      </c>
      <c r="D18" s="97" t="s">
        <v>72</v>
      </c>
      <c r="E18" s="100" t="s">
        <v>47</v>
      </c>
    </row>
    <row r="19" spans="1:5" s="101" customFormat="1" ht="18" customHeight="1" thickBot="1" x14ac:dyDescent="0.35">
      <c r="A19" s="97" t="s">
        <v>73</v>
      </c>
      <c r="B19" s="98" t="s">
        <v>56</v>
      </c>
      <c r="C19" s="99" t="s">
        <v>74</v>
      </c>
      <c r="D19" s="97" t="s">
        <v>75</v>
      </c>
      <c r="E19" s="100" t="s">
        <v>76</v>
      </c>
    </row>
    <row r="20" spans="1:5" s="101" customFormat="1" ht="18" customHeight="1" thickBot="1" x14ac:dyDescent="0.35">
      <c r="A20" s="97" t="s">
        <v>77</v>
      </c>
      <c r="B20" s="98" t="s">
        <v>56</v>
      </c>
      <c r="C20" s="99" t="s">
        <v>78</v>
      </c>
      <c r="D20" s="97" t="s">
        <v>79</v>
      </c>
      <c r="E20" s="100" t="s">
        <v>80</v>
      </c>
    </row>
    <row r="21" spans="1:5" s="101" customFormat="1" ht="18" customHeight="1" thickBot="1" x14ac:dyDescent="0.35">
      <c r="A21" s="97" t="s">
        <v>81</v>
      </c>
      <c r="B21" s="98" t="s">
        <v>56</v>
      </c>
      <c r="C21" s="99" t="s">
        <v>82</v>
      </c>
      <c r="D21" s="97" t="s">
        <v>83</v>
      </c>
      <c r="E21" s="100" t="s">
        <v>18</v>
      </c>
    </row>
    <row r="22" spans="1:5" s="101" customFormat="1" ht="18" customHeight="1" thickBot="1" x14ac:dyDescent="0.35">
      <c r="A22" s="97" t="s">
        <v>84</v>
      </c>
      <c r="B22" s="98" t="s">
        <v>56</v>
      </c>
      <c r="C22" s="99" t="s">
        <v>85</v>
      </c>
      <c r="D22" s="97" t="s">
        <v>86</v>
      </c>
      <c r="E22" s="100" t="s">
        <v>22</v>
      </c>
    </row>
    <row r="23" spans="1:5" s="101" customFormat="1" ht="18" customHeight="1" thickBot="1" x14ac:dyDescent="0.35">
      <c r="A23" s="97" t="s">
        <v>87</v>
      </c>
      <c r="B23" s="98" t="s">
        <v>37</v>
      </c>
      <c r="C23" s="99" t="s">
        <v>88</v>
      </c>
      <c r="D23" s="97" t="s">
        <v>89</v>
      </c>
      <c r="E23" s="100" t="s">
        <v>80</v>
      </c>
    </row>
    <row r="24" spans="1:5" s="101" customFormat="1" ht="18" customHeight="1" thickBot="1" x14ac:dyDescent="0.35">
      <c r="A24" s="97" t="s">
        <v>90</v>
      </c>
      <c r="B24" s="98" t="s">
        <v>37</v>
      </c>
      <c r="C24" s="99" t="s">
        <v>91</v>
      </c>
      <c r="D24" s="97" t="s">
        <v>92</v>
      </c>
      <c r="E24" s="100" t="s">
        <v>47</v>
      </c>
    </row>
    <row r="25" spans="1:5" s="101" customFormat="1" ht="18" customHeight="1" thickBot="1" x14ac:dyDescent="0.35">
      <c r="A25" s="97" t="s">
        <v>93</v>
      </c>
      <c r="B25" s="98" t="s">
        <v>56</v>
      </c>
      <c r="C25" s="99" t="s">
        <v>94</v>
      </c>
      <c r="D25" s="97" t="s">
        <v>95</v>
      </c>
      <c r="E25" s="100" t="s">
        <v>13</v>
      </c>
    </row>
    <row r="26" spans="1:5" s="101" customFormat="1" ht="18" customHeight="1" thickBot="1" x14ac:dyDescent="0.35">
      <c r="A26" s="97" t="s">
        <v>101</v>
      </c>
      <c r="B26" s="98" t="s">
        <v>15</v>
      </c>
      <c r="C26" s="99" t="s">
        <v>102</v>
      </c>
      <c r="D26" s="97" t="s">
        <v>103</v>
      </c>
      <c r="E26" s="100" t="s">
        <v>104</v>
      </c>
    </row>
    <row r="27" spans="1:5" s="101" customFormat="1" ht="18" customHeight="1" thickBot="1" x14ac:dyDescent="0.35">
      <c r="A27" s="97" t="s">
        <v>105</v>
      </c>
      <c r="B27" s="98" t="s">
        <v>15</v>
      </c>
      <c r="C27" s="99" t="s">
        <v>106</v>
      </c>
      <c r="D27" s="97" t="s">
        <v>107</v>
      </c>
      <c r="E27" s="100" t="s">
        <v>108</v>
      </c>
    </row>
    <row r="28" spans="1:5" s="101" customFormat="1" ht="18" customHeight="1" thickBot="1" x14ac:dyDescent="0.35">
      <c r="A28" s="97" t="s">
        <v>109</v>
      </c>
      <c r="B28" s="98" t="s">
        <v>110</v>
      </c>
      <c r="C28" s="99" t="s">
        <v>111</v>
      </c>
      <c r="D28" s="97" t="s">
        <v>112</v>
      </c>
      <c r="E28" s="100" t="s">
        <v>18</v>
      </c>
    </row>
    <row r="29" spans="1:5" s="101" customFormat="1" ht="18" customHeight="1" thickBot="1" x14ac:dyDescent="0.35">
      <c r="A29" s="97" t="s">
        <v>113</v>
      </c>
      <c r="B29" s="98" t="s">
        <v>56</v>
      </c>
      <c r="C29" s="99" t="s">
        <v>114</v>
      </c>
      <c r="D29" s="97" t="s">
        <v>115</v>
      </c>
      <c r="E29" s="100" t="s">
        <v>116</v>
      </c>
    </row>
    <row r="30" spans="1:5" s="101" customFormat="1" ht="18" customHeight="1" thickBot="1" x14ac:dyDescent="0.35">
      <c r="A30" s="97" t="s">
        <v>117</v>
      </c>
      <c r="B30" s="98" t="s">
        <v>56</v>
      </c>
      <c r="C30" s="99" t="s">
        <v>118</v>
      </c>
      <c r="D30" s="97" t="s">
        <v>119</v>
      </c>
      <c r="E30" s="100" t="s">
        <v>46</v>
      </c>
    </row>
    <row r="31" spans="1:5" s="101" customFormat="1" ht="18" customHeight="1" thickBot="1" x14ac:dyDescent="0.35">
      <c r="A31" s="97" t="s">
        <v>120</v>
      </c>
      <c r="B31" s="98" t="s">
        <v>37</v>
      </c>
      <c r="C31" s="99" t="s">
        <v>121</v>
      </c>
      <c r="D31" s="97" t="s">
        <v>122</v>
      </c>
      <c r="E31" s="100" t="s">
        <v>35</v>
      </c>
    </row>
    <row r="32" spans="1:5" s="101" customFormat="1" ht="18" customHeight="1" thickBot="1" x14ac:dyDescent="0.35">
      <c r="A32" s="97" t="s">
        <v>123</v>
      </c>
      <c r="B32" s="98" t="s">
        <v>37</v>
      </c>
      <c r="C32" s="99" t="s">
        <v>124</v>
      </c>
      <c r="D32" s="97" t="s">
        <v>125</v>
      </c>
      <c r="E32" s="100" t="s">
        <v>59</v>
      </c>
    </row>
    <row r="33" spans="1:5" s="101" customFormat="1" ht="18" customHeight="1" thickBot="1" x14ac:dyDescent="0.35">
      <c r="A33" s="97" t="s">
        <v>126</v>
      </c>
      <c r="B33" s="98" t="s">
        <v>15</v>
      </c>
      <c r="C33" s="99" t="s">
        <v>127</v>
      </c>
      <c r="D33" s="97" t="s">
        <v>128</v>
      </c>
      <c r="E33" s="100" t="s">
        <v>13</v>
      </c>
    </row>
    <row r="34" spans="1:5" s="101" customFormat="1" ht="18" customHeight="1" thickBot="1" x14ac:dyDescent="0.35">
      <c r="A34" s="97" t="s">
        <v>129</v>
      </c>
      <c r="B34" s="98" t="s">
        <v>130</v>
      </c>
      <c r="C34" s="99" t="s">
        <v>131</v>
      </c>
      <c r="D34" s="97" t="s">
        <v>132</v>
      </c>
      <c r="E34" s="100" t="s">
        <v>59</v>
      </c>
    </row>
    <row r="35" spans="1:5" s="101" customFormat="1" ht="18" customHeight="1" thickBot="1" x14ac:dyDescent="0.35">
      <c r="A35" s="97" t="s">
        <v>133</v>
      </c>
      <c r="B35" s="98" t="s">
        <v>130</v>
      </c>
      <c r="C35" s="99" t="s">
        <v>134</v>
      </c>
      <c r="D35" s="97" t="s">
        <v>135</v>
      </c>
      <c r="E35" s="100" t="s">
        <v>46</v>
      </c>
    </row>
    <row r="36" spans="1:5" s="101" customFormat="1" ht="18" customHeight="1" thickBot="1" x14ac:dyDescent="0.35">
      <c r="A36" s="97" t="s">
        <v>136</v>
      </c>
      <c r="B36" s="98" t="s">
        <v>130</v>
      </c>
      <c r="C36" s="99" t="s">
        <v>137</v>
      </c>
      <c r="D36" s="97" t="s">
        <v>138</v>
      </c>
      <c r="E36" s="100" t="s">
        <v>18</v>
      </c>
    </row>
    <row r="37" spans="1:5" s="101" customFormat="1" ht="18" customHeight="1" thickBot="1" x14ac:dyDescent="0.35">
      <c r="A37" s="97" t="s">
        <v>139</v>
      </c>
      <c r="B37" s="98" t="s">
        <v>130</v>
      </c>
      <c r="C37" s="99" t="s">
        <v>140</v>
      </c>
      <c r="D37" s="97" t="s">
        <v>141</v>
      </c>
      <c r="E37" s="100" t="s">
        <v>80</v>
      </c>
    </row>
    <row r="38" spans="1:5" s="101" customFormat="1" ht="18" customHeight="1" thickBot="1" x14ac:dyDescent="0.35">
      <c r="A38" s="97" t="s">
        <v>142</v>
      </c>
      <c r="B38" s="98" t="s">
        <v>130</v>
      </c>
      <c r="C38" s="99" t="s">
        <v>143</v>
      </c>
      <c r="D38" s="97" t="s">
        <v>50</v>
      </c>
      <c r="E38" s="100" t="s">
        <v>30</v>
      </c>
    </row>
    <row r="39" spans="1:5" s="101" customFormat="1" ht="18" customHeight="1" thickBot="1" x14ac:dyDescent="0.35">
      <c r="A39" s="97" t="s">
        <v>144</v>
      </c>
      <c r="B39" s="98" t="s">
        <v>130</v>
      </c>
      <c r="C39" s="99" t="s">
        <v>145</v>
      </c>
      <c r="D39" s="97" t="s">
        <v>146</v>
      </c>
      <c r="E39" s="100" t="s">
        <v>116</v>
      </c>
    </row>
    <row r="40" spans="1:5" s="101" customFormat="1" ht="18" customHeight="1" thickBot="1" x14ac:dyDescent="0.35">
      <c r="A40" s="97" t="s">
        <v>147</v>
      </c>
      <c r="B40" s="98" t="s">
        <v>130</v>
      </c>
      <c r="C40" s="99" t="s">
        <v>148</v>
      </c>
      <c r="D40" s="97" t="s">
        <v>149</v>
      </c>
      <c r="E40" s="100" t="s">
        <v>22</v>
      </c>
    </row>
    <row r="41" spans="1:5" s="101" customFormat="1" ht="18" customHeight="1" thickBot="1" x14ac:dyDescent="0.35">
      <c r="A41" s="97" t="s">
        <v>150</v>
      </c>
      <c r="B41" s="98" t="s">
        <v>151</v>
      </c>
      <c r="C41" s="99" t="s">
        <v>152</v>
      </c>
      <c r="D41" s="97" t="s">
        <v>96</v>
      </c>
      <c r="E41" s="100" t="s">
        <v>22</v>
      </c>
    </row>
    <row r="42" spans="1:5" s="101" customFormat="1" ht="18" customHeight="1" thickBot="1" x14ac:dyDescent="0.35">
      <c r="A42" s="97" t="s">
        <v>153</v>
      </c>
      <c r="B42" s="98" t="s">
        <v>37</v>
      </c>
      <c r="C42" s="99" t="s">
        <v>154</v>
      </c>
      <c r="D42" s="97" t="s">
        <v>155</v>
      </c>
      <c r="E42" s="100" t="s">
        <v>76</v>
      </c>
    </row>
    <row r="43" spans="1:5" s="101" customFormat="1" ht="18" customHeight="1" thickBot="1" x14ac:dyDescent="0.35">
      <c r="A43" s="97" t="s">
        <v>156</v>
      </c>
      <c r="B43" s="98" t="s">
        <v>10</v>
      </c>
      <c r="C43" s="99" t="s">
        <v>157</v>
      </c>
      <c r="D43" s="97" t="s">
        <v>158</v>
      </c>
      <c r="E43" s="100" t="s">
        <v>18</v>
      </c>
    </row>
    <row r="44" spans="1:5" s="101" customFormat="1" ht="18" customHeight="1" thickBot="1" x14ac:dyDescent="0.35">
      <c r="A44" s="97" t="s">
        <v>159</v>
      </c>
      <c r="B44" s="98" t="s">
        <v>160</v>
      </c>
      <c r="C44" s="99" t="s">
        <v>161</v>
      </c>
      <c r="D44" s="97" t="s">
        <v>141</v>
      </c>
      <c r="E44" s="100" t="s">
        <v>80</v>
      </c>
    </row>
    <row r="45" spans="1:5" s="101" customFormat="1" ht="18" customHeight="1" thickBot="1" x14ac:dyDescent="0.35">
      <c r="A45" s="97" t="s">
        <v>162</v>
      </c>
      <c r="B45" s="98" t="s">
        <v>163</v>
      </c>
      <c r="C45" s="99" t="s">
        <v>164</v>
      </c>
      <c r="D45" s="97" t="s">
        <v>165</v>
      </c>
      <c r="E45" s="100" t="s">
        <v>22</v>
      </c>
    </row>
    <row r="46" spans="1:5" s="101" customFormat="1" ht="18" customHeight="1" thickBot="1" x14ac:dyDescent="0.35">
      <c r="A46" s="97" t="s">
        <v>166</v>
      </c>
      <c r="B46" s="98" t="s">
        <v>163</v>
      </c>
      <c r="C46" s="99" t="s">
        <v>167</v>
      </c>
      <c r="D46" s="97" t="s">
        <v>168</v>
      </c>
      <c r="E46" s="100" t="s">
        <v>13</v>
      </c>
    </row>
    <row r="47" spans="1:5" s="101" customFormat="1" ht="18" customHeight="1" thickBot="1" x14ac:dyDescent="0.35">
      <c r="A47" s="97" t="s">
        <v>169</v>
      </c>
      <c r="B47" s="98" t="s">
        <v>163</v>
      </c>
      <c r="C47" s="99" t="s">
        <v>170</v>
      </c>
      <c r="D47" s="97" t="s">
        <v>171</v>
      </c>
      <c r="E47" s="100" t="s">
        <v>76</v>
      </c>
    </row>
    <row r="48" spans="1:5" s="101" customFormat="1" ht="18" customHeight="1" thickBot="1" x14ac:dyDescent="0.35">
      <c r="A48" s="97" t="s">
        <v>172</v>
      </c>
      <c r="B48" s="98" t="s">
        <v>163</v>
      </c>
      <c r="C48" s="99" t="s">
        <v>173</v>
      </c>
      <c r="D48" s="97" t="s">
        <v>174</v>
      </c>
      <c r="E48" s="100" t="s">
        <v>175</v>
      </c>
    </row>
    <row r="49" spans="1:5" s="101" customFormat="1" ht="18" customHeight="1" thickBot="1" x14ac:dyDescent="0.35">
      <c r="A49" s="97" t="s">
        <v>176</v>
      </c>
      <c r="B49" s="98" t="s">
        <v>177</v>
      </c>
      <c r="C49" s="99" t="s">
        <v>178</v>
      </c>
      <c r="D49" s="97" t="s">
        <v>179</v>
      </c>
      <c r="E49" s="100" t="s">
        <v>18</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TOTALS</vt:lpstr>
      <vt:lpstr>DATA</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Scott</dc:creator>
  <cp:lastModifiedBy>Peter, Scott</cp:lastModifiedBy>
  <dcterms:created xsi:type="dcterms:W3CDTF">2019-03-04T16:45:34Z</dcterms:created>
  <dcterms:modified xsi:type="dcterms:W3CDTF">2021-04-21T16:20:05Z</dcterms:modified>
</cp:coreProperties>
</file>